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alcaldiabogota-my.sharepoint.com/personal/njmoreno_alcaldiabogota_gov_co/Documents/2024/2. Tienda Virtual del Estado Colombiano/4. Aseo y cafetería/Evento de cotización 168527/"/>
    </mc:Choice>
  </mc:AlternateContent>
  <xr:revisionPtr revIDLastSave="0" documentId="8_{2E35A1E0-AE34-4C14-A9C4-01519ECE5314}" xr6:coauthVersionLast="47" xr6:coauthVersionMax="47" xr10:uidLastSave="{00000000-0000-0000-0000-000000000000}"/>
  <bookViews>
    <workbookView xWindow="-120" yWindow="-120" windowWidth="29040" windowHeight="15720" firstSheet="1" activeTab="1" xr2:uid="{00000000-000D-0000-FFFF-FFFF00000000}"/>
  </bookViews>
  <sheets>
    <sheet name="VERIFICACIÓN PRECIOS" sheetId="1" state="hidden" r:id="rId1"/>
    <sheet name="MATRIZ VERIF" sheetId="4" r:id="rId2"/>
    <sheet name="horizontal" sheetId="2" state="hidden" r:id="rId3"/>
  </sheets>
  <definedNames>
    <definedName name="_xlnm._FilterDatabase" localSheetId="0" hidden="1">'VERIFICACIÓN PRECIOS'!$A$32:$BP$393</definedName>
    <definedName name="_xlnm.Print_Titles" localSheetId="1">'MATRIZ VERIF'!$5:$6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1" l="1"/>
  <c r="AM2" i="1"/>
  <c r="AL2" i="1"/>
  <c r="AK2" i="1"/>
  <c r="AJ2" i="1"/>
  <c r="AI2" i="1"/>
  <c r="AH2" i="1"/>
  <c r="AG2" i="1"/>
  <c r="AF2" i="1"/>
  <c r="AE2" i="1"/>
  <c r="AD2" i="1"/>
  <c r="AC14" i="1" l="1"/>
  <c r="AC13" i="1"/>
  <c r="AC12" i="1"/>
  <c r="AC11" i="1"/>
  <c r="AC10" i="1"/>
  <c r="V32" i="1" l="1"/>
  <c r="U393" i="1"/>
  <c r="V393" i="1" s="1"/>
  <c r="T393" i="1"/>
  <c r="U392" i="1"/>
  <c r="V392" i="1" s="1"/>
  <c r="T392" i="1"/>
  <c r="U391" i="1"/>
  <c r="V391" i="1" s="1"/>
  <c r="T391" i="1"/>
  <c r="U390" i="1"/>
  <c r="V390" i="1" s="1"/>
  <c r="T390" i="1"/>
  <c r="U389" i="1"/>
  <c r="V389" i="1" s="1"/>
  <c r="T389" i="1"/>
  <c r="U388" i="1"/>
  <c r="V388" i="1" s="1"/>
  <c r="T388" i="1"/>
  <c r="U387" i="1"/>
  <c r="V387" i="1" s="1"/>
  <c r="T387" i="1"/>
  <c r="U386" i="1"/>
  <c r="V386" i="1" s="1"/>
  <c r="T386" i="1"/>
  <c r="U385" i="1"/>
  <c r="V385" i="1" s="1"/>
  <c r="T385" i="1"/>
  <c r="U384" i="1"/>
  <c r="V384" i="1" s="1"/>
  <c r="T384" i="1"/>
  <c r="U383" i="1"/>
  <c r="V383" i="1" s="1"/>
  <c r="T383" i="1"/>
  <c r="U382" i="1"/>
  <c r="V382" i="1" s="1"/>
  <c r="T382" i="1"/>
  <c r="U381" i="1"/>
  <c r="V381" i="1" s="1"/>
  <c r="T381" i="1"/>
  <c r="U380" i="1"/>
  <c r="V380" i="1" s="1"/>
  <c r="T380" i="1"/>
  <c r="U379" i="1"/>
  <c r="V379" i="1" s="1"/>
  <c r="T379" i="1"/>
  <c r="U378" i="1"/>
  <c r="V378" i="1" s="1"/>
  <c r="T378" i="1"/>
  <c r="U377" i="1"/>
  <c r="V377" i="1" s="1"/>
  <c r="T377" i="1"/>
  <c r="U376" i="1"/>
  <c r="V376" i="1" s="1"/>
  <c r="T376" i="1"/>
  <c r="U375" i="1"/>
  <c r="V375" i="1" s="1"/>
  <c r="T375" i="1"/>
  <c r="U374" i="1"/>
  <c r="V374" i="1" s="1"/>
  <c r="T374" i="1"/>
  <c r="U373" i="1"/>
  <c r="V373" i="1" s="1"/>
  <c r="T373" i="1"/>
  <c r="U372" i="1"/>
  <c r="V372" i="1" s="1"/>
  <c r="T372" i="1"/>
  <c r="U371" i="1"/>
  <c r="V371" i="1" s="1"/>
  <c r="T371" i="1"/>
  <c r="U370" i="1"/>
  <c r="V370" i="1" s="1"/>
  <c r="T370" i="1"/>
  <c r="U369" i="1"/>
  <c r="V369" i="1" s="1"/>
  <c r="T369" i="1"/>
  <c r="U368" i="1"/>
  <c r="V368" i="1" s="1"/>
  <c r="T368" i="1"/>
  <c r="U367" i="1"/>
  <c r="V367" i="1" s="1"/>
  <c r="T367" i="1"/>
  <c r="U366" i="1"/>
  <c r="V366" i="1" s="1"/>
  <c r="T366" i="1"/>
  <c r="U365" i="1"/>
  <c r="V365" i="1" s="1"/>
  <c r="T365" i="1"/>
  <c r="U364" i="1"/>
  <c r="V364" i="1" s="1"/>
  <c r="T364" i="1"/>
  <c r="U363" i="1"/>
  <c r="V363" i="1" s="1"/>
  <c r="T363" i="1"/>
  <c r="U362" i="1"/>
  <c r="V362" i="1" s="1"/>
  <c r="T362" i="1"/>
  <c r="U361" i="1"/>
  <c r="V361" i="1" s="1"/>
  <c r="T361" i="1"/>
  <c r="U360" i="1"/>
  <c r="V360" i="1" s="1"/>
  <c r="T360" i="1"/>
  <c r="U359" i="1"/>
  <c r="V359" i="1" s="1"/>
  <c r="T359" i="1"/>
  <c r="U358" i="1"/>
  <c r="V358" i="1" s="1"/>
  <c r="T358" i="1"/>
  <c r="U357" i="1"/>
  <c r="V357" i="1" s="1"/>
  <c r="T357" i="1"/>
  <c r="U356" i="1"/>
  <c r="V356" i="1" s="1"/>
  <c r="T356" i="1"/>
  <c r="U355" i="1"/>
  <c r="V355" i="1" s="1"/>
  <c r="T355" i="1"/>
  <c r="U354" i="1"/>
  <c r="V354" i="1" s="1"/>
  <c r="T354" i="1"/>
  <c r="U353" i="1"/>
  <c r="V353" i="1" s="1"/>
  <c r="T353" i="1"/>
  <c r="U352" i="1"/>
  <c r="V352" i="1" s="1"/>
  <c r="T352" i="1"/>
  <c r="U351" i="1"/>
  <c r="V351" i="1" s="1"/>
  <c r="T351" i="1"/>
  <c r="U350" i="1"/>
  <c r="V350" i="1" s="1"/>
  <c r="T350" i="1"/>
  <c r="U349" i="1"/>
  <c r="V349" i="1" s="1"/>
  <c r="T349" i="1"/>
  <c r="U348" i="1"/>
  <c r="V348" i="1" s="1"/>
  <c r="T348" i="1"/>
  <c r="U347" i="1"/>
  <c r="V347" i="1" s="1"/>
  <c r="T347" i="1"/>
  <c r="U346" i="1"/>
  <c r="V346" i="1" s="1"/>
  <c r="T346" i="1"/>
  <c r="U345" i="1"/>
  <c r="V345" i="1" s="1"/>
  <c r="T345" i="1"/>
  <c r="U344" i="1"/>
  <c r="V344" i="1" s="1"/>
  <c r="T344" i="1"/>
  <c r="U343" i="1"/>
  <c r="V343" i="1" s="1"/>
  <c r="T343" i="1"/>
  <c r="U342" i="1"/>
  <c r="V342" i="1" s="1"/>
  <c r="T342" i="1"/>
  <c r="U341" i="1"/>
  <c r="V341" i="1" s="1"/>
  <c r="T341" i="1"/>
  <c r="U340" i="1"/>
  <c r="V340" i="1" s="1"/>
  <c r="T340" i="1"/>
  <c r="U339" i="1"/>
  <c r="V339" i="1" s="1"/>
  <c r="T339" i="1"/>
  <c r="U338" i="1"/>
  <c r="V338" i="1" s="1"/>
  <c r="T338" i="1"/>
  <c r="U337" i="1"/>
  <c r="V337" i="1" s="1"/>
  <c r="T337" i="1"/>
  <c r="U336" i="1"/>
  <c r="V336" i="1" s="1"/>
  <c r="T336" i="1"/>
  <c r="U335" i="1"/>
  <c r="V335" i="1" s="1"/>
  <c r="T335" i="1"/>
  <c r="U334" i="1"/>
  <c r="V334" i="1" s="1"/>
  <c r="T334" i="1"/>
  <c r="U333" i="1"/>
  <c r="V333" i="1" s="1"/>
  <c r="T333" i="1"/>
  <c r="U332" i="1"/>
  <c r="V332" i="1" s="1"/>
  <c r="T332" i="1"/>
  <c r="U331" i="1"/>
  <c r="V331" i="1" s="1"/>
  <c r="T331" i="1"/>
  <c r="U330" i="1"/>
  <c r="V330" i="1" s="1"/>
  <c r="T330" i="1"/>
  <c r="U329" i="1"/>
  <c r="V329" i="1" s="1"/>
  <c r="T329" i="1"/>
  <c r="U328" i="1"/>
  <c r="V328" i="1" s="1"/>
  <c r="T328" i="1"/>
  <c r="U327" i="1"/>
  <c r="V327" i="1" s="1"/>
  <c r="T327" i="1"/>
  <c r="U326" i="1"/>
  <c r="V326" i="1" s="1"/>
  <c r="T326" i="1"/>
  <c r="U325" i="1"/>
  <c r="V325" i="1" s="1"/>
  <c r="T325" i="1"/>
  <c r="U324" i="1"/>
  <c r="V324" i="1" s="1"/>
  <c r="T324" i="1"/>
  <c r="U323" i="1"/>
  <c r="V323" i="1" s="1"/>
  <c r="T323" i="1"/>
  <c r="U322" i="1"/>
  <c r="V322" i="1" s="1"/>
  <c r="T322" i="1"/>
  <c r="U321" i="1"/>
  <c r="V321" i="1" s="1"/>
  <c r="T321" i="1"/>
  <c r="U320" i="1"/>
  <c r="V320" i="1" s="1"/>
  <c r="T320" i="1"/>
  <c r="U319" i="1"/>
  <c r="V319" i="1" s="1"/>
  <c r="T319" i="1"/>
  <c r="U318" i="1"/>
  <c r="V318" i="1" s="1"/>
  <c r="T318" i="1"/>
  <c r="U317" i="1"/>
  <c r="V317" i="1" s="1"/>
  <c r="T317" i="1"/>
  <c r="U316" i="1"/>
  <c r="V316" i="1" s="1"/>
  <c r="T316" i="1"/>
  <c r="U315" i="1"/>
  <c r="V315" i="1" s="1"/>
  <c r="T315" i="1"/>
  <c r="U314" i="1"/>
  <c r="V314" i="1" s="1"/>
  <c r="T314" i="1"/>
  <c r="U313" i="1"/>
  <c r="V313" i="1" s="1"/>
  <c r="T313" i="1"/>
  <c r="U312" i="1"/>
  <c r="V312" i="1" s="1"/>
  <c r="T312" i="1"/>
  <c r="U311" i="1"/>
  <c r="V311" i="1" s="1"/>
  <c r="T311" i="1"/>
  <c r="U310" i="1"/>
  <c r="V310" i="1" s="1"/>
  <c r="T310" i="1"/>
  <c r="U309" i="1"/>
  <c r="V309" i="1" s="1"/>
  <c r="T309" i="1"/>
  <c r="U308" i="1"/>
  <c r="V308" i="1" s="1"/>
  <c r="T308" i="1"/>
  <c r="U307" i="1"/>
  <c r="V307" i="1" s="1"/>
  <c r="T307" i="1"/>
  <c r="U306" i="1"/>
  <c r="V306" i="1" s="1"/>
  <c r="T306" i="1"/>
  <c r="U305" i="1"/>
  <c r="V305" i="1" s="1"/>
  <c r="T305" i="1"/>
  <c r="U304" i="1"/>
  <c r="V304" i="1" s="1"/>
  <c r="T304" i="1"/>
  <c r="U303" i="1"/>
  <c r="V303" i="1" s="1"/>
  <c r="T303" i="1"/>
  <c r="U302" i="1"/>
  <c r="V302" i="1" s="1"/>
  <c r="T302" i="1"/>
  <c r="U301" i="1"/>
  <c r="V301" i="1" s="1"/>
  <c r="T301" i="1"/>
  <c r="U300" i="1"/>
  <c r="V300" i="1" s="1"/>
  <c r="T300" i="1"/>
  <c r="U299" i="1"/>
  <c r="V299" i="1" s="1"/>
  <c r="T299" i="1"/>
  <c r="U298" i="1"/>
  <c r="V298" i="1" s="1"/>
  <c r="T298" i="1"/>
  <c r="U297" i="1"/>
  <c r="V297" i="1" s="1"/>
  <c r="T297" i="1"/>
  <c r="U296" i="1"/>
  <c r="V296" i="1" s="1"/>
  <c r="T296" i="1"/>
  <c r="U295" i="1"/>
  <c r="V295" i="1" s="1"/>
  <c r="T295" i="1"/>
  <c r="U294" i="1"/>
  <c r="V294" i="1" s="1"/>
  <c r="T294" i="1"/>
  <c r="U293" i="1"/>
  <c r="V293" i="1" s="1"/>
  <c r="T293" i="1"/>
  <c r="U292" i="1"/>
  <c r="V292" i="1" s="1"/>
  <c r="T292" i="1"/>
  <c r="U291" i="1"/>
  <c r="V291" i="1" s="1"/>
  <c r="T291" i="1"/>
  <c r="U290" i="1"/>
  <c r="V290" i="1" s="1"/>
  <c r="T290" i="1"/>
  <c r="U289" i="1"/>
  <c r="V289" i="1" s="1"/>
  <c r="T289" i="1"/>
  <c r="U288" i="1"/>
  <c r="V288" i="1" s="1"/>
  <c r="T288" i="1"/>
  <c r="U287" i="1"/>
  <c r="V287" i="1" s="1"/>
  <c r="T287" i="1"/>
  <c r="U286" i="1"/>
  <c r="V286" i="1" s="1"/>
  <c r="T286" i="1"/>
  <c r="U285" i="1"/>
  <c r="V285" i="1" s="1"/>
  <c r="T285" i="1"/>
  <c r="U284" i="1"/>
  <c r="V284" i="1" s="1"/>
  <c r="T284" i="1"/>
  <c r="U283" i="1"/>
  <c r="V283" i="1" s="1"/>
  <c r="T283" i="1"/>
  <c r="U282" i="1"/>
  <c r="V282" i="1" s="1"/>
  <c r="T282" i="1"/>
  <c r="U281" i="1"/>
  <c r="V281" i="1" s="1"/>
  <c r="T281" i="1"/>
  <c r="U280" i="1"/>
  <c r="V280" i="1" s="1"/>
  <c r="T280" i="1"/>
  <c r="U279" i="1"/>
  <c r="V279" i="1" s="1"/>
  <c r="T279" i="1"/>
  <c r="U278" i="1"/>
  <c r="V278" i="1" s="1"/>
  <c r="T278" i="1"/>
  <c r="U277" i="1"/>
  <c r="V277" i="1" s="1"/>
  <c r="T277" i="1"/>
  <c r="U276" i="1"/>
  <c r="V276" i="1" s="1"/>
  <c r="T276" i="1"/>
  <c r="U275" i="1"/>
  <c r="V275" i="1" s="1"/>
  <c r="T275" i="1"/>
  <c r="U274" i="1"/>
  <c r="V274" i="1" s="1"/>
  <c r="T274" i="1"/>
  <c r="U273" i="1"/>
  <c r="V273" i="1" s="1"/>
  <c r="T273" i="1"/>
  <c r="U272" i="1"/>
  <c r="V272" i="1" s="1"/>
  <c r="T272" i="1"/>
  <c r="U271" i="1"/>
  <c r="V271" i="1" s="1"/>
  <c r="T271" i="1"/>
  <c r="U270" i="1"/>
  <c r="V270" i="1" s="1"/>
  <c r="T270" i="1"/>
  <c r="U269" i="1"/>
  <c r="T269" i="1"/>
  <c r="U268" i="1"/>
  <c r="V268" i="1" s="1"/>
  <c r="T268" i="1"/>
  <c r="U267" i="1"/>
  <c r="V267" i="1" s="1"/>
  <c r="T267" i="1"/>
  <c r="U266" i="1"/>
  <c r="V266" i="1" s="1"/>
  <c r="T266" i="1"/>
  <c r="U265" i="1"/>
  <c r="V265" i="1" s="1"/>
  <c r="T265" i="1"/>
  <c r="U264" i="1"/>
  <c r="V264" i="1" s="1"/>
  <c r="T264" i="1"/>
  <c r="U263" i="1"/>
  <c r="V263" i="1" s="1"/>
  <c r="T263" i="1"/>
  <c r="U262" i="1"/>
  <c r="V262" i="1" s="1"/>
  <c r="T262" i="1"/>
  <c r="U261" i="1"/>
  <c r="V261" i="1" s="1"/>
  <c r="T261" i="1"/>
  <c r="U260" i="1"/>
  <c r="V260" i="1" s="1"/>
  <c r="T260" i="1"/>
  <c r="U259" i="1"/>
  <c r="V259" i="1" s="1"/>
  <c r="T259" i="1"/>
  <c r="U258" i="1"/>
  <c r="V258" i="1" s="1"/>
  <c r="T258" i="1"/>
  <c r="U257" i="1"/>
  <c r="V257" i="1" s="1"/>
  <c r="T257" i="1"/>
  <c r="U256" i="1"/>
  <c r="V256" i="1" s="1"/>
  <c r="T256" i="1"/>
  <c r="U255" i="1"/>
  <c r="V255" i="1" s="1"/>
  <c r="T255" i="1"/>
  <c r="U254" i="1"/>
  <c r="V254" i="1" s="1"/>
  <c r="T254" i="1"/>
  <c r="U253" i="1"/>
  <c r="V253" i="1" s="1"/>
  <c r="T253" i="1"/>
  <c r="U252" i="1"/>
  <c r="V252" i="1" s="1"/>
  <c r="T252" i="1"/>
  <c r="U251" i="1"/>
  <c r="V251" i="1" s="1"/>
  <c r="T251" i="1"/>
  <c r="U250" i="1"/>
  <c r="V250" i="1" s="1"/>
  <c r="T250" i="1"/>
  <c r="U249" i="1"/>
  <c r="V249" i="1" s="1"/>
  <c r="T249" i="1"/>
  <c r="U248" i="1"/>
  <c r="V248" i="1" s="1"/>
  <c r="T248" i="1"/>
  <c r="U247" i="1"/>
  <c r="V247" i="1" s="1"/>
  <c r="T247" i="1"/>
  <c r="U246" i="1"/>
  <c r="V246" i="1" s="1"/>
  <c r="T246" i="1"/>
  <c r="U245" i="1"/>
  <c r="V245" i="1" s="1"/>
  <c r="T245" i="1"/>
  <c r="U244" i="1"/>
  <c r="V244" i="1" s="1"/>
  <c r="T244" i="1"/>
  <c r="U243" i="1"/>
  <c r="V243" i="1" s="1"/>
  <c r="T243" i="1"/>
  <c r="U242" i="1"/>
  <c r="V242" i="1" s="1"/>
  <c r="T242" i="1"/>
  <c r="U241" i="1"/>
  <c r="V241" i="1" s="1"/>
  <c r="T241" i="1"/>
  <c r="U240" i="1"/>
  <c r="V240" i="1" s="1"/>
  <c r="T240" i="1"/>
  <c r="U239" i="1"/>
  <c r="V239" i="1" s="1"/>
  <c r="T239" i="1"/>
  <c r="U238" i="1"/>
  <c r="V238" i="1" s="1"/>
  <c r="T238" i="1"/>
  <c r="U237" i="1"/>
  <c r="V237" i="1" s="1"/>
  <c r="T237" i="1"/>
  <c r="U236" i="1"/>
  <c r="V236" i="1" s="1"/>
  <c r="T236" i="1"/>
  <c r="U235" i="1"/>
  <c r="V235" i="1" s="1"/>
  <c r="T235" i="1"/>
  <c r="U234" i="1"/>
  <c r="V234" i="1" s="1"/>
  <c r="T234" i="1"/>
  <c r="U233" i="1"/>
  <c r="V233" i="1" s="1"/>
  <c r="T233" i="1"/>
  <c r="U232" i="1"/>
  <c r="V232" i="1" s="1"/>
  <c r="T232" i="1"/>
  <c r="U231" i="1"/>
  <c r="V231" i="1" s="1"/>
  <c r="T231" i="1"/>
  <c r="U230" i="1"/>
  <c r="V230" i="1" s="1"/>
  <c r="T230" i="1"/>
  <c r="U229" i="1"/>
  <c r="V229" i="1" s="1"/>
  <c r="T229" i="1"/>
  <c r="U228" i="1"/>
  <c r="V228" i="1" s="1"/>
  <c r="T228" i="1"/>
  <c r="U227" i="1"/>
  <c r="V227" i="1" s="1"/>
  <c r="T227" i="1"/>
  <c r="U226" i="1"/>
  <c r="V226" i="1" s="1"/>
  <c r="T226" i="1"/>
  <c r="U225" i="1"/>
  <c r="V225" i="1" s="1"/>
  <c r="T225" i="1"/>
  <c r="U224" i="1"/>
  <c r="V224" i="1" s="1"/>
  <c r="T224" i="1"/>
  <c r="U223" i="1"/>
  <c r="V223" i="1" s="1"/>
  <c r="T223" i="1"/>
  <c r="U222" i="1"/>
  <c r="V222" i="1" s="1"/>
  <c r="T222" i="1"/>
  <c r="U221" i="1"/>
  <c r="V221" i="1" s="1"/>
  <c r="T221" i="1"/>
  <c r="U220" i="1"/>
  <c r="V220" i="1" s="1"/>
  <c r="T220" i="1"/>
  <c r="U219" i="1"/>
  <c r="V219" i="1" s="1"/>
  <c r="T219" i="1"/>
  <c r="U218" i="1"/>
  <c r="V218" i="1" s="1"/>
  <c r="T218" i="1"/>
  <c r="U217" i="1"/>
  <c r="V217" i="1" s="1"/>
  <c r="T217" i="1"/>
  <c r="U216" i="1"/>
  <c r="V216" i="1" s="1"/>
  <c r="T216" i="1"/>
  <c r="U215" i="1"/>
  <c r="V215" i="1" s="1"/>
  <c r="T215" i="1"/>
  <c r="U214" i="1"/>
  <c r="V214" i="1" s="1"/>
  <c r="T214" i="1"/>
  <c r="U213" i="1"/>
  <c r="V213" i="1" s="1"/>
  <c r="T213" i="1"/>
  <c r="U212" i="1"/>
  <c r="V212" i="1" s="1"/>
  <c r="T212" i="1"/>
  <c r="U211" i="1"/>
  <c r="V211" i="1" s="1"/>
  <c r="T211" i="1"/>
  <c r="U210" i="1"/>
  <c r="V210" i="1" s="1"/>
  <c r="T210" i="1"/>
  <c r="U209" i="1"/>
  <c r="V209" i="1" s="1"/>
  <c r="T209" i="1"/>
  <c r="U208" i="1"/>
  <c r="V208" i="1" s="1"/>
  <c r="T208" i="1"/>
  <c r="U207" i="1"/>
  <c r="V207" i="1" s="1"/>
  <c r="T207" i="1"/>
  <c r="U206" i="1"/>
  <c r="V206" i="1" s="1"/>
  <c r="T206" i="1"/>
  <c r="U205" i="1"/>
  <c r="V205" i="1" s="1"/>
  <c r="T205" i="1"/>
  <c r="U204" i="1"/>
  <c r="V204" i="1" s="1"/>
  <c r="T204" i="1"/>
  <c r="U203" i="1"/>
  <c r="V203" i="1" s="1"/>
  <c r="T203" i="1"/>
  <c r="U202" i="1"/>
  <c r="V202" i="1" s="1"/>
  <c r="T202" i="1"/>
  <c r="U201" i="1"/>
  <c r="V201" i="1" s="1"/>
  <c r="T201" i="1"/>
  <c r="U200" i="1"/>
  <c r="V200" i="1" s="1"/>
  <c r="T200" i="1"/>
  <c r="U199" i="1"/>
  <c r="V199" i="1" s="1"/>
  <c r="T199" i="1"/>
  <c r="U198" i="1"/>
  <c r="V198" i="1" s="1"/>
  <c r="T198" i="1"/>
  <c r="U197" i="1"/>
  <c r="V197" i="1" s="1"/>
  <c r="T197" i="1"/>
  <c r="U196" i="1"/>
  <c r="V196" i="1" s="1"/>
  <c r="T196" i="1"/>
  <c r="U195" i="1"/>
  <c r="V195" i="1" s="1"/>
  <c r="T195" i="1"/>
  <c r="U194" i="1"/>
  <c r="V194" i="1" s="1"/>
  <c r="T194" i="1"/>
  <c r="U193" i="1"/>
  <c r="V193" i="1" s="1"/>
  <c r="T193" i="1"/>
  <c r="U192" i="1"/>
  <c r="V192" i="1" s="1"/>
  <c r="T192" i="1"/>
  <c r="U191" i="1"/>
  <c r="V191" i="1" s="1"/>
  <c r="T191" i="1"/>
  <c r="U190" i="1"/>
  <c r="V190" i="1" s="1"/>
  <c r="T190" i="1"/>
  <c r="U189" i="1"/>
  <c r="V189" i="1" s="1"/>
  <c r="T189" i="1"/>
  <c r="U188" i="1"/>
  <c r="V188" i="1" s="1"/>
  <c r="T188" i="1"/>
  <c r="U187" i="1"/>
  <c r="V187" i="1" s="1"/>
  <c r="T187" i="1"/>
  <c r="U186" i="1"/>
  <c r="V186" i="1" s="1"/>
  <c r="T186" i="1"/>
  <c r="U185" i="1"/>
  <c r="V185" i="1" s="1"/>
  <c r="T185" i="1"/>
  <c r="U184" i="1"/>
  <c r="V184" i="1" s="1"/>
  <c r="T184" i="1"/>
  <c r="U183" i="1"/>
  <c r="V183" i="1" s="1"/>
  <c r="T183" i="1"/>
  <c r="U182" i="1"/>
  <c r="V182" i="1" s="1"/>
  <c r="T182" i="1"/>
  <c r="U181" i="1"/>
  <c r="V181" i="1" s="1"/>
  <c r="T181" i="1"/>
  <c r="U180" i="1"/>
  <c r="V180" i="1" s="1"/>
  <c r="T180" i="1"/>
  <c r="U179" i="1"/>
  <c r="V179" i="1" s="1"/>
  <c r="T179" i="1"/>
  <c r="U178" i="1"/>
  <c r="V178" i="1" s="1"/>
  <c r="T178" i="1"/>
  <c r="U177" i="1"/>
  <c r="V177" i="1" s="1"/>
  <c r="T177" i="1"/>
  <c r="U176" i="1"/>
  <c r="V176" i="1" s="1"/>
  <c r="T176" i="1"/>
  <c r="U175" i="1"/>
  <c r="V175" i="1" s="1"/>
  <c r="T175" i="1"/>
  <c r="U174" i="1"/>
  <c r="V174" i="1" s="1"/>
  <c r="T174" i="1"/>
  <c r="U173" i="1"/>
  <c r="V173" i="1" s="1"/>
  <c r="T173" i="1"/>
  <c r="U172" i="1"/>
  <c r="V172" i="1" s="1"/>
  <c r="T172" i="1"/>
  <c r="U171" i="1"/>
  <c r="V171" i="1" s="1"/>
  <c r="T171" i="1"/>
  <c r="U170" i="1"/>
  <c r="V170" i="1" s="1"/>
  <c r="T170" i="1"/>
  <c r="U169" i="1"/>
  <c r="V169" i="1" s="1"/>
  <c r="T169" i="1"/>
  <c r="U168" i="1"/>
  <c r="V168" i="1" s="1"/>
  <c r="T168" i="1"/>
  <c r="U167" i="1"/>
  <c r="V167" i="1" s="1"/>
  <c r="T167" i="1"/>
  <c r="U166" i="1"/>
  <c r="V166" i="1" s="1"/>
  <c r="T166" i="1"/>
  <c r="U165" i="1"/>
  <c r="V165" i="1" s="1"/>
  <c r="T165" i="1"/>
  <c r="U164" i="1"/>
  <c r="V164" i="1" s="1"/>
  <c r="T164" i="1"/>
  <c r="U163" i="1"/>
  <c r="V163" i="1" s="1"/>
  <c r="T163" i="1"/>
  <c r="U162" i="1"/>
  <c r="V162" i="1" s="1"/>
  <c r="T162" i="1"/>
  <c r="U161" i="1"/>
  <c r="V161" i="1" s="1"/>
  <c r="T161" i="1"/>
  <c r="U160" i="1"/>
  <c r="V160" i="1" s="1"/>
  <c r="T160" i="1"/>
  <c r="U159" i="1"/>
  <c r="V159" i="1" s="1"/>
  <c r="T159" i="1"/>
  <c r="U158" i="1"/>
  <c r="V158" i="1" s="1"/>
  <c r="T158" i="1"/>
  <c r="U157" i="1"/>
  <c r="V157" i="1" s="1"/>
  <c r="T157" i="1"/>
  <c r="U156" i="1"/>
  <c r="V156" i="1" s="1"/>
  <c r="T156" i="1"/>
  <c r="U155" i="1"/>
  <c r="V155" i="1" s="1"/>
  <c r="T155" i="1"/>
  <c r="U154" i="1"/>
  <c r="V154" i="1" s="1"/>
  <c r="T154" i="1"/>
  <c r="U153" i="1"/>
  <c r="V153" i="1" s="1"/>
  <c r="T153" i="1"/>
  <c r="U152" i="1"/>
  <c r="V152" i="1" s="1"/>
  <c r="T152" i="1"/>
  <c r="U151" i="1"/>
  <c r="V151" i="1" s="1"/>
  <c r="T151" i="1"/>
  <c r="U150" i="1"/>
  <c r="V150" i="1" s="1"/>
  <c r="T150" i="1"/>
  <c r="U149" i="1"/>
  <c r="V149" i="1" s="1"/>
  <c r="T149" i="1"/>
  <c r="U148" i="1"/>
  <c r="V148" i="1" s="1"/>
  <c r="T148" i="1"/>
  <c r="U147" i="1"/>
  <c r="V147" i="1" s="1"/>
  <c r="T147" i="1"/>
  <c r="U146" i="1"/>
  <c r="V146" i="1" s="1"/>
  <c r="T146" i="1"/>
  <c r="U145" i="1"/>
  <c r="V145" i="1" s="1"/>
  <c r="T145" i="1"/>
  <c r="U144" i="1"/>
  <c r="V144" i="1" s="1"/>
  <c r="T144" i="1"/>
  <c r="U143" i="1"/>
  <c r="V143" i="1" s="1"/>
  <c r="T143" i="1"/>
  <c r="U142" i="1"/>
  <c r="V142" i="1" s="1"/>
  <c r="T142" i="1"/>
  <c r="U141" i="1"/>
  <c r="V141" i="1" s="1"/>
  <c r="T141" i="1"/>
  <c r="U140" i="1"/>
  <c r="V140" i="1" s="1"/>
  <c r="T140" i="1"/>
  <c r="U139" i="1"/>
  <c r="V139" i="1" s="1"/>
  <c r="T139" i="1"/>
  <c r="U138" i="1"/>
  <c r="V138" i="1" s="1"/>
  <c r="T138" i="1"/>
  <c r="U137" i="1"/>
  <c r="V137" i="1" s="1"/>
  <c r="T137" i="1"/>
  <c r="U136" i="1"/>
  <c r="V136" i="1" s="1"/>
  <c r="T136" i="1"/>
  <c r="U135" i="1"/>
  <c r="V135" i="1" s="1"/>
  <c r="T135" i="1"/>
  <c r="U134" i="1"/>
  <c r="V134" i="1" s="1"/>
  <c r="T134" i="1"/>
  <c r="U133" i="1"/>
  <c r="V133" i="1" s="1"/>
  <c r="T133" i="1"/>
  <c r="U132" i="1"/>
  <c r="V132" i="1" s="1"/>
  <c r="T132" i="1"/>
  <c r="U131" i="1"/>
  <c r="V131" i="1" s="1"/>
  <c r="T131" i="1"/>
  <c r="U130" i="1"/>
  <c r="V130" i="1" s="1"/>
  <c r="T130" i="1"/>
  <c r="U129" i="1"/>
  <c r="V129" i="1" s="1"/>
  <c r="T129" i="1"/>
  <c r="U128" i="1"/>
  <c r="V128" i="1" s="1"/>
  <c r="T128" i="1"/>
  <c r="U127" i="1"/>
  <c r="V127" i="1" s="1"/>
  <c r="T127" i="1"/>
  <c r="U126" i="1"/>
  <c r="V126" i="1" s="1"/>
  <c r="T126" i="1"/>
  <c r="U125" i="1"/>
  <c r="V125" i="1" s="1"/>
  <c r="T125" i="1"/>
  <c r="U124" i="1"/>
  <c r="V124" i="1" s="1"/>
  <c r="T124" i="1"/>
  <c r="U123" i="1"/>
  <c r="V123" i="1" s="1"/>
  <c r="T123" i="1"/>
  <c r="U122" i="1"/>
  <c r="V122" i="1" s="1"/>
  <c r="T122" i="1"/>
  <c r="U121" i="1"/>
  <c r="V121" i="1" s="1"/>
  <c r="T121" i="1"/>
  <c r="U120" i="1"/>
  <c r="V120" i="1" s="1"/>
  <c r="T120" i="1"/>
  <c r="U119" i="1"/>
  <c r="V119" i="1" s="1"/>
  <c r="T119" i="1"/>
  <c r="U118" i="1"/>
  <c r="V118" i="1" s="1"/>
  <c r="T118" i="1"/>
  <c r="U117" i="1"/>
  <c r="V117" i="1" s="1"/>
  <c r="T117" i="1"/>
  <c r="U116" i="1"/>
  <c r="V116" i="1" s="1"/>
  <c r="T116" i="1"/>
  <c r="U115" i="1"/>
  <c r="V115" i="1" s="1"/>
  <c r="T115" i="1"/>
  <c r="U114" i="1"/>
  <c r="V114" i="1" s="1"/>
  <c r="T114" i="1"/>
  <c r="U113" i="1"/>
  <c r="V113" i="1" s="1"/>
  <c r="T113" i="1"/>
  <c r="U112" i="1"/>
  <c r="V112" i="1" s="1"/>
  <c r="T112" i="1"/>
  <c r="U111" i="1"/>
  <c r="V111" i="1" s="1"/>
  <c r="T111" i="1"/>
  <c r="U110" i="1"/>
  <c r="V110" i="1" s="1"/>
  <c r="T110" i="1"/>
  <c r="U109" i="1"/>
  <c r="V109" i="1" s="1"/>
  <c r="T109" i="1"/>
  <c r="U108" i="1"/>
  <c r="V108" i="1" s="1"/>
  <c r="T108" i="1"/>
  <c r="U107" i="1"/>
  <c r="V107" i="1" s="1"/>
  <c r="T107" i="1"/>
  <c r="U106" i="1"/>
  <c r="V106" i="1" s="1"/>
  <c r="T106" i="1"/>
  <c r="U105" i="1"/>
  <c r="V105" i="1" s="1"/>
  <c r="T105" i="1"/>
  <c r="U104" i="1"/>
  <c r="V104" i="1" s="1"/>
  <c r="T104" i="1"/>
  <c r="U103" i="1"/>
  <c r="V103" i="1" s="1"/>
  <c r="T103" i="1"/>
  <c r="U102" i="1"/>
  <c r="V102" i="1" s="1"/>
  <c r="T102" i="1"/>
  <c r="U101" i="1"/>
  <c r="V101" i="1" s="1"/>
  <c r="T101" i="1"/>
  <c r="U100" i="1"/>
  <c r="V100" i="1" s="1"/>
  <c r="T100" i="1"/>
  <c r="U99" i="1"/>
  <c r="V99" i="1" s="1"/>
  <c r="T99" i="1"/>
  <c r="U98" i="1"/>
  <c r="V98" i="1" s="1"/>
  <c r="T98" i="1"/>
  <c r="U97" i="1"/>
  <c r="V97" i="1" s="1"/>
  <c r="T97" i="1"/>
  <c r="U96" i="1"/>
  <c r="V96" i="1" s="1"/>
  <c r="T96" i="1"/>
  <c r="U95" i="1"/>
  <c r="V95" i="1" s="1"/>
  <c r="T95" i="1"/>
  <c r="U94" i="1"/>
  <c r="V94" i="1" s="1"/>
  <c r="T94" i="1"/>
  <c r="U93" i="1"/>
  <c r="V93" i="1" s="1"/>
  <c r="T93" i="1"/>
  <c r="U92" i="1"/>
  <c r="V92" i="1" s="1"/>
  <c r="T92" i="1"/>
  <c r="U91" i="1"/>
  <c r="V91" i="1" s="1"/>
  <c r="T91" i="1"/>
  <c r="U90" i="1"/>
  <c r="V90" i="1" s="1"/>
  <c r="T90" i="1"/>
  <c r="U89" i="1"/>
  <c r="V89" i="1" s="1"/>
  <c r="T89" i="1"/>
  <c r="U88" i="1"/>
  <c r="V88" i="1" s="1"/>
  <c r="T88" i="1"/>
  <c r="U87" i="1"/>
  <c r="V87" i="1" s="1"/>
  <c r="T87" i="1"/>
  <c r="U86" i="1"/>
  <c r="V86" i="1" s="1"/>
  <c r="T86" i="1"/>
  <c r="U85" i="1"/>
  <c r="V85" i="1" s="1"/>
  <c r="T85" i="1"/>
  <c r="U84" i="1"/>
  <c r="V84" i="1" s="1"/>
  <c r="T84" i="1"/>
  <c r="U83" i="1"/>
  <c r="V83" i="1" s="1"/>
  <c r="T83" i="1"/>
  <c r="U82" i="1"/>
  <c r="V82" i="1" s="1"/>
  <c r="T82" i="1"/>
  <c r="U81" i="1"/>
  <c r="V81" i="1" s="1"/>
  <c r="T81" i="1"/>
  <c r="U80" i="1"/>
  <c r="V80" i="1" s="1"/>
  <c r="T80" i="1"/>
  <c r="U79" i="1"/>
  <c r="V79" i="1" s="1"/>
  <c r="T79" i="1"/>
  <c r="U78" i="1"/>
  <c r="V78" i="1" s="1"/>
  <c r="T78" i="1"/>
  <c r="U77" i="1"/>
  <c r="V77" i="1" s="1"/>
  <c r="T77" i="1"/>
  <c r="U76" i="1"/>
  <c r="V76" i="1" s="1"/>
  <c r="T76" i="1"/>
  <c r="U75" i="1"/>
  <c r="V75" i="1" s="1"/>
  <c r="T75" i="1"/>
  <c r="U74" i="1"/>
  <c r="V74" i="1" s="1"/>
  <c r="T74" i="1"/>
  <c r="U73" i="1"/>
  <c r="V73" i="1" s="1"/>
  <c r="T73" i="1"/>
  <c r="U72" i="1"/>
  <c r="V72" i="1" s="1"/>
  <c r="T72" i="1"/>
  <c r="U71" i="1"/>
  <c r="V71" i="1" s="1"/>
  <c r="T71" i="1"/>
  <c r="U70" i="1"/>
  <c r="V70" i="1" s="1"/>
  <c r="T70" i="1"/>
  <c r="U69" i="1"/>
  <c r="V69" i="1" s="1"/>
  <c r="T69" i="1"/>
  <c r="U68" i="1"/>
  <c r="V68" i="1" s="1"/>
  <c r="T68" i="1"/>
  <c r="U67" i="1"/>
  <c r="V67" i="1" s="1"/>
  <c r="T67" i="1"/>
  <c r="U66" i="1"/>
  <c r="V66" i="1" s="1"/>
  <c r="T66" i="1"/>
  <c r="U65" i="1"/>
  <c r="V65" i="1" s="1"/>
  <c r="T65" i="1"/>
  <c r="U64" i="1"/>
  <c r="V64" i="1" s="1"/>
  <c r="T64" i="1"/>
  <c r="U63" i="1"/>
  <c r="V63" i="1" s="1"/>
  <c r="T63" i="1"/>
  <c r="U62" i="1"/>
  <c r="V62" i="1" s="1"/>
  <c r="T62" i="1"/>
  <c r="U61" i="1"/>
  <c r="V61" i="1" s="1"/>
  <c r="T61" i="1"/>
  <c r="U60" i="1"/>
  <c r="V60" i="1" s="1"/>
  <c r="T60" i="1"/>
  <c r="U59" i="1"/>
  <c r="V59" i="1" s="1"/>
  <c r="T59" i="1"/>
  <c r="U58" i="1"/>
  <c r="V58" i="1" s="1"/>
  <c r="T58" i="1"/>
  <c r="U57" i="1"/>
  <c r="V57" i="1" s="1"/>
  <c r="T57" i="1"/>
  <c r="U56" i="1"/>
  <c r="V56" i="1" s="1"/>
  <c r="T56" i="1"/>
  <c r="U55" i="1"/>
  <c r="V55" i="1" s="1"/>
  <c r="T55" i="1"/>
  <c r="U54" i="1"/>
  <c r="V54" i="1" s="1"/>
  <c r="T54" i="1"/>
  <c r="U53" i="1"/>
  <c r="V53" i="1" s="1"/>
  <c r="T53" i="1"/>
  <c r="U52" i="1"/>
  <c r="V52" i="1" s="1"/>
  <c r="T52" i="1"/>
  <c r="U51" i="1"/>
  <c r="V51" i="1" s="1"/>
  <c r="T51" i="1"/>
  <c r="U50" i="1"/>
  <c r="V50" i="1" s="1"/>
  <c r="T50" i="1"/>
  <c r="U49" i="1"/>
  <c r="V49" i="1" s="1"/>
  <c r="T49" i="1"/>
  <c r="U48" i="1"/>
  <c r="V48" i="1" s="1"/>
  <c r="T48" i="1"/>
  <c r="U47" i="1"/>
  <c r="V47" i="1" s="1"/>
  <c r="T47" i="1"/>
  <c r="U46" i="1"/>
  <c r="V46" i="1" s="1"/>
  <c r="T46" i="1"/>
  <c r="U45" i="1"/>
  <c r="V45" i="1" s="1"/>
  <c r="T45" i="1"/>
  <c r="U44" i="1"/>
  <c r="V44" i="1" s="1"/>
  <c r="T44" i="1"/>
  <c r="U43" i="1"/>
  <c r="V43" i="1" s="1"/>
  <c r="T43" i="1"/>
  <c r="U42" i="1"/>
  <c r="V42" i="1" s="1"/>
  <c r="T42" i="1"/>
  <c r="U41" i="1"/>
  <c r="V41" i="1" s="1"/>
  <c r="T41" i="1"/>
  <c r="U40" i="1"/>
  <c r="V40" i="1" s="1"/>
  <c r="T40" i="1"/>
  <c r="U39" i="1"/>
  <c r="V39" i="1" s="1"/>
  <c r="T39" i="1"/>
  <c r="U38" i="1"/>
  <c r="V38" i="1" s="1"/>
  <c r="T38" i="1"/>
  <c r="U37" i="1"/>
  <c r="V37" i="1" s="1"/>
  <c r="T37" i="1"/>
  <c r="U36" i="1"/>
  <c r="V36" i="1" s="1"/>
  <c r="T36" i="1"/>
  <c r="U35" i="1"/>
  <c r="V35" i="1" s="1"/>
  <c r="T35" i="1"/>
  <c r="U34" i="1"/>
  <c r="V34" i="1" s="1"/>
  <c r="T34" i="1"/>
  <c r="U33" i="1"/>
  <c r="V33" i="1" s="1"/>
  <c r="T33" i="1"/>
  <c r="U31" i="1"/>
  <c r="T31" i="1"/>
  <c r="U30" i="1"/>
  <c r="T30" i="1"/>
  <c r="U29" i="1"/>
  <c r="T29" i="1"/>
  <c r="U28" i="1"/>
  <c r="T28" i="1"/>
  <c r="U27" i="1"/>
  <c r="T27" i="1"/>
  <c r="U26" i="1"/>
  <c r="T26" i="1"/>
  <c r="U25" i="1"/>
  <c r="T25" i="1"/>
  <c r="U24" i="1"/>
  <c r="T24" i="1"/>
  <c r="U23" i="1"/>
  <c r="T23" i="1"/>
  <c r="U21" i="1"/>
  <c r="T21" i="1"/>
  <c r="U20" i="1"/>
  <c r="T20" i="1"/>
  <c r="U19" i="1"/>
  <c r="T19" i="1"/>
  <c r="U18" i="1"/>
  <c r="T18" i="1"/>
  <c r="U17" i="1"/>
  <c r="T17" i="1"/>
  <c r="U16" i="1"/>
  <c r="T16" i="1"/>
  <c r="U15" i="1"/>
  <c r="T15" i="1"/>
  <c r="U14" i="1"/>
  <c r="T14" i="1"/>
  <c r="U13" i="1"/>
  <c r="T13" i="1"/>
  <c r="U12" i="1"/>
  <c r="T12" i="1"/>
  <c r="U11" i="1"/>
  <c r="T11" i="1"/>
  <c r="U10" i="1"/>
  <c r="T10" i="1"/>
  <c r="U9" i="1"/>
  <c r="V9" i="1" s="1"/>
  <c r="T9" i="1"/>
  <c r="U8" i="1"/>
  <c r="V8" i="1" s="1"/>
  <c r="AC8" i="1" s="1"/>
  <c r="T8" i="1"/>
  <c r="U7" i="1"/>
  <c r="V7" i="1" s="1"/>
  <c r="T7" i="1"/>
  <c r="U5" i="1"/>
  <c r="T5" i="1"/>
  <c r="AC7" i="1" l="1"/>
  <c r="V269" i="1"/>
  <c r="V2" i="1" s="1"/>
  <c r="AC35" i="1"/>
  <c r="AC43" i="1"/>
  <c r="AC51" i="1"/>
  <c r="AC59" i="1"/>
  <c r="AC71" i="1"/>
  <c r="AC79" i="1"/>
  <c r="AC87" i="1"/>
  <c r="AC95" i="1"/>
  <c r="AC103" i="1"/>
  <c r="AC107" i="1"/>
  <c r="AC115" i="1"/>
  <c r="AC119" i="1"/>
  <c r="AC123" i="1"/>
  <c r="AC127" i="1"/>
  <c r="AC131" i="1"/>
  <c r="AC135" i="1"/>
  <c r="AC139" i="1"/>
  <c r="AC143" i="1"/>
  <c r="AC147" i="1"/>
  <c r="AC151" i="1"/>
  <c r="AC155" i="1"/>
  <c r="AC159" i="1"/>
  <c r="AC163" i="1"/>
  <c r="AC167" i="1"/>
  <c r="AC171" i="1"/>
  <c r="AC175" i="1"/>
  <c r="AC179" i="1"/>
  <c r="AC183" i="1"/>
  <c r="AC187" i="1"/>
  <c r="AC191" i="1"/>
  <c r="AC195" i="1"/>
  <c r="AC199" i="1"/>
  <c r="AC203" i="1"/>
  <c r="AC207" i="1"/>
  <c r="AC211" i="1"/>
  <c r="AC215" i="1"/>
  <c r="AC219" i="1"/>
  <c r="AC223" i="1"/>
  <c r="AC227" i="1"/>
  <c r="AC231" i="1"/>
  <c r="AC235" i="1"/>
  <c r="AC239" i="1"/>
  <c r="AC243" i="1"/>
  <c r="AC247" i="1"/>
  <c r="AC251" i="1"/>
  <c r="AC255" i="1"/>
  <c r="AC259" i="1"/>
  <c r="AC263" i="1"/>
  <c r="AC267" i="1"/>
  <c r="AC271" i="1"/>
  <c r="AC275" i="1"/>
  <c r="AC279" i="1"/>
  <c r="AC283" i="1"/>
  <c r="AC287" i="1"/>
  <c r="AC291" i="1"/>
  <c r="AC295" i="1"/>
  <c r="AC299" i="1"/>
  <c r="AC303" i="1"/>
  <c r="AC307" i="1"/>
  <c r="AC311" i="1"/>
  <c r="AC315" i="1"/>
  <c r="AC319" i="1"/>
  <c r="AC323" i="1"/>
  <c r="AC327" i="1"/>
  <c r="AC331" i="1"/>
  <c r="AC335" i="1"/>
  <c r="AC339" i="1"/>
  <c r="AC343" i="1"/>
  <c r="AC347" i="1"/>
  <c r="AC351" i="1"/>
  <c r="AC355" i="1"/>
  <c r="AC359" i="1"/>
  <c r="AC363" i="1"/>
  <c r="AC367" i="1"/>
  <c r="AC371" i="1"/>
  <c r="AC375" i="1"/>
  <c r="AC379" i="1"/>
  <c r="AC383" i="1"/>
  <c r="AC387" i="1"/>
  <c r="AC391" i="1"/>
  <c r="AC39" i="1"/>
  <c r="AC47" i="1"/>
  <c r="AC55" i="1"/>
  <c r="AC63" i="1"/>
  <c r="AC67" i="1"/>
  <c r="AC75" i="1"/>
  <c r="AC83" i="1"/>
  <c r="AC91" i="1"/>
  <c r="AC99" i="1"/>
  <c r="AC111" i="1"/>
  <c r="AC40" i="1"/>
  <c r="AC48" i="1"/>
  <c r="AC56" i="1"/>
  <c r="AC64" i="1"/>
  <c r="AC72" i="1"/>
  <c r="AC80" i="1"/>
  <c r="AC88" i="1"/>
  <c r="AC92"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6" i="1"/>
  <c r="AC44" i="1"/>
  <c r="AC52" i="1"/>
  <c r="AC60" i="1"/>
  <c r="AC68" i="1"/>
  <c r="AC76" i="1"/>
  <c r="AC84" i="1"/>
  <c r="AC96"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2" i="1" l="1"/>
</calcChain>
</file>

<file path=xl/sharedStrings.xml><?xml version="1.0" encoding="utf-8"?>
<sst xmlns="http://schemas.openxmlformats.org/spreadsheetml/2006/main" count="1030" uniqueCount="571">
  <si>
    <t>Suma precios Unit</t>
  </si>
  <si>
    <t>Bien o Servicio</t>
  </si>
  <si>
    <t>1. Serviespeciales S.A</t>
  </si>
  <si>
    <t>4. Centro Aseo Mantenimiento Porfesional S.A.S</t>
  </si>
  <si>
    <t>6. Servi Limpieza S.A.</t>
  </si>
  <si>
    <t>7. Casalimpia S.A.</t>
  </si>
  <si>
    <t>8. Representaciones e Inversiones Elite LTDA</t>
  </si>
  <si>
    <t>9. Fulhers Service &amp; Compañia S.A.S.</t>
  </si>
  <si>
    <t>11. Aseos Colombianos Aseocolba S.A.</t>
  </si>
  <si>
    <t>15. UT Ecolimpieza</t>
  </si>
  <si>
    <t>16. Asear S.A. E.S.P.</t>
  </si>
  <si>
    <t>17. Mundolimpieza</t>
  </si>
  <si>
    <t>20. UT Aseo Colombia 2</t>
  </si>
  <si>
    <t>22. Servicios de Aseo, Cafetería y Mantenimiento Institucional Outsourcing Seasin Limitada</t>
  </si>
  <si>
    <t>25. Ladoinsa Labores Dotaciones Industriales S.A.S.</t>
  </si>
  <si>
    <t>26. Limpieza institucional LASU S.A.S.</t>
  </si>
  <si>
    <t>32. Easyclean G&amp;E S.A.S.</t>
  </si>
  <si>
    <t>33. UT Eminser - Soloaseo 2020</t>
  </si>
  <si>
    <t>34. Servicial S.A.S.</t>
  </si>
  <si>
    <t>Mayor Valor</t>
  </si>
  <si>
    <t>Menor valor</t>
  </si>
  <si>
    <t>Valor piso</t>
  </si>
  <si>
    <t>SEASING LTDA</t>
  </si>
  <si>
    <t>VERIFICACION SEASING</t>
  </si>
  <si>
    <t>VERIFICACION ECOLIMPIEZA</t>
  </si>
  <si>
    <t>VERIFICACIÓN EMINSER</t>
  </si>
  <si>
    <t>CENTRO ASEO MTTO PROFESIONAL</t>
  </si>
  <si>
    <t>UT ASEO COLOMBIA</t>
  </si>
  <si>
    <t>LIMPIEZA INST LASU</t>
  </si>
  <si>
    <t>EASY CLEAN</t>
  </si>
  <si>
    <t>SERVILIMPIEZA</t>
  </si>
  <si>
    <t>LADOINSA</t>
  </si>
  <si>
    <t>SERVIESPECIALES</t>
  </si>
  <si>
    <t>ASEAR ESP</t>
  </si>
  <si>
    <t>1. AIU</t>
  </si>
  <si>
    <t>Porcentaje de AIU</t>
  </si>
  <si>
    <t>2. Servicios Especiales</t>
  </si>
  <si>
    <t>Fumigación</t>
  </si>
  <si>
    <t>Jardinería</t>
  </si>
  <si>
    <t>3. Personal</t>
  </si>
  <si>
    <t>Operario de aseo y cafetería</t>
  </si>
  <si>
    <t>Operario de mantenimiento</t>
  </si>
  <si>
    <t>Operario auxiliar</t>
  </si>
  <si>
    <t>Coordinador de tiempo completo</t>
  </si>
  <si>
    <t>Jardinero</t>
  </si>
  <si>
    <t>Operario de mantenimiento capacitado para trabajo en alturas nivel básico</t>
  </si>
  <si>
    <t>Operario auxiliar capacitado para trabajo en alturas nivel básico</t>
  </si>
  <si>
    <t>Jardinero capacitado para trabajo en alturas nivel básico</t>
  </si>
  <si>
    <t xml:space="preserve">Coordinador de trabajo en alturas nivel básico </t>
  </si>
  <si>
    <t>Turno operario de mantenimiento</t>
  </si>
  <si>
    <t>Turno operario de mantenimiento capacitado para trabajo en alturas nivel básico</t>
  </si>
  <si>
    <t>Turno coordinador de trabajo en alturas nivel básico</t>
  </si>
  <si>
    <t>4. Personal Medio Tiempo</t>
  </si>
  <si>
    <t>Coordinador</t>
  </si>
  <si>
    <t>A. Insumos</t>
  </si>
  <si>
    <t xml:space="preserve">Presentación </t>
  </si>
  <si>
    <t>Cantidad Mensual</t>
  </si>
  <si>
    <t>Precio unitario</t>
  </si>
  <si>
    <t>Descuento %</t>
  </si>
  <si>
    <t>Jabón para loza 1</t>
  </si>
  <si>
    <t>Líquido, en recipiente plástico con capacidad mínima de 3.785 cc</t>
  </si>
  <si>
    <t>Jabón para loza 2</t>
  </si>
  <si>
    <t>Líquido, en recipiente plástico de mínimo 500 cc</t>
  </si>
  <si>
    <t>Jabón para loza 3</t>
  </si>
  <si>
    <t>Crema, en recipiente plástico de mínimo 900 gr</t>
  </si>
  <si>
    <t>Jabón en barra</t>
  </si>
  <si>
    <r>
      <rPr>
        <sz val="10"/>
        <rFont val="Arial"/>
        <family val="2"/>
      </rPr>
      <t>Barra, unidad con peso mínimo de 250 gr en
envoltura individual</t>
    </r>
  </si>
  <si>
    <t>Jabón abrasivo</t>
  </si>
  <si>
    <t>En polvo, en tarro de mínimo 500 gr</t>
  </si>
  <si>
    <t>Jabón de tocador</t>
  </si>
  <si>
    <t>Barra, unidad con peso mínimo de 125 gr en envoltura individual</t>
  </si>
  <si>
    <t>Jabón de dispensador para manos 1</t>
  </si>
  <si>
    <t>Líquido, en recipiente plástico con dispensador y capacidad mínima de 500 ml.</t>
  </si>
  <si>
    <t>Jabón de dispensador para manos 2</t>
  </si>
  <si>
    <t>Jabón de dispensador para manos 3</t>
  </si>
  <si>
    <t>Gel antibacterial para manos</t>
  </si>
  <si>
    <t>Gel, en recipiente plástico con capacidad mínima de 3.785 cc</t>
  </si>
  <si>
    <t>Limpiador multiusos 1</t>
  </si>
  <si>
    <t xml:space="preserve">Líquido, en recipiente plástico con capacidad mínima de 3.785 cc </t>
  </si>
  <si>
    <t>Limpiador multiusos 2</t>
  </si>
  <si>
    <t>Líquido, en recipiente plástico con capacidad mínima de 500 cc, con
atomizador de pistola.</t>
  </si>
  <si>
    <t>Limpiador multiusos 3</t>
  </si>
  <si>
    <t>Líquido, en recipiente plástico de repuesto  con capacidad mínima de 500 cc</t>
  </si>
  <si>
    <t>Líquido desengrasante</t>
  </si>
  <si>
    <t>Detergente multiusos en polvo</t>
  </si>
  <si>
    <t>Polvo, en bolsa plástica o recipiente plástico
con un peso de 1.000 gr</t>
  </si>
  <si>
    <t>Desinfectante para uso general 1</t>
  </si>
  <si>
    <t>Desinfectante para uso general 2</t>
  </si>
  <si>
    <t>Líquido, en recipiente plástico con capacidad mínima de 500 cc, con atomizador de pistola.</t>
  </si>
  <si>
    <t>Desinfectante para uso general 3</t>
  </si>
  <si>
    <t>Líquido, en recipiente plástico con capacidad mínima de 500 cc</t>
  </si>
  <si>
    <t>Desinfectante de alto nivel de desinfección para uso
hospitalario</t>
  </si>
  <si>
    <t>Líquido, en recipiente plástico con capacidad
mínima de 3.785 cc</t>
  </si>
  <si>
    <t>Pastilla desinfectante para sanitario</t>
  </si>
  <si>
    <t>Unidad con peso mínimo de 45 gr</t>
  </si>
  <si>
    <t>Líquido para limpiar vidrios 1</t>
  </si>
  <si>
    <t>Líquido para limpiar vidrios 2</t>
  </si>
  <si>
    <r>
      <rPr>
        <sz val="10"/>
        <rFont val="Arial"/>
        <family val="2"/>
      </rPr>
      <t>Líquido, en recipiente plástico con capacidad mínima de 500 cc, con
atomizador de pistola.</t>
    </r>
  </si>
  <si>
    <t>Líquido para limpiar vidrios 3</t>
  </si>
  <si>
    <t>Líquido, en recipiente plástico de repuesto con capacidad mínima
de 500 cc</t>
  </si>
  <si>
    <t>Blanqueador o hipoclorito 1</t>
  </si>
  <si>
    <t>Blanqueador o hipoclorito 2</t>
  </si>
  <si>
    <r>
      <rPr>
        <sz val="10"/>
        <rFont val="Arial"/>
        <family val="2"/>
      </rPr>
      <t>Líquido, en recipiente plástico con capacidad
mínima de 1.000 cc</t>
    </r>
  </si>
  <si>
    <t>Blanqueador o hipoclorito 3</t>
  </si>
  <si>
    <t>Granulado, en bolsa plástica de mínimo
1.000 g</t>
  </si>
  <si>
    <t>Alcohol industrial 1</t>
  </si>
  <si>
    <t>Alcohol industrial 2</t>
  </si>
  <si>
    <r>
      <t xml:space="preserve">Líquido, en recipiente plástico con capacidad mínima de </t>
    </r>
    <r>
      <rPr>
        <sz val="10"/>
        <color theme="1" tint="4.9989318521683403E-2"/>
        <rFont val="Arial"/>
        <family val="2"/>
      </rPr>
      <t>1000cc</t>
    </r>
  </si>
  <si>
    <t>Creolina 1</t>
  </si>
  <si>
    <r>
      <rPr>
        <sz val="10"/>
        <rFont val="Arial"/>
        <family val="2"/>
      </rPr>
      <t>Líquido, en recipiente
plástico con capacidad mínima de 500 cc</t>
    </r>
  </si>
  <si>
    <t>Creolina 2</t>
  </si>
  <si>
    <t>Líquido para limpiar equipos de oficina 1</t>
  </si>
  <si>
    <t>Líquido, en recipiente plástico con capacidad mínima de 500 cc con
atomizador</t>
  </si>
  <si>
    <t>Líquido para limpiar equipos de oficina 2</t>
  </si>
  <si>
    <r>
      <rPr>
        <sz val="10"/>
        <rFont val="Arial"/>
        <family val="2"/>
      </rPr>
      <t>Líquido, en recipiente plástico con capacidad
mínima de 500 cc</t>
    </r>
  </si>
  <si>
    <t>Champú para alfombras y tapizados 1</t>
  </si>
  <si>
    <t>Champú para alfombras y tapizados 2</t>
  </si>
  <si>
    <t xml:space="preserve">Líquido, en recipiente plástico con capacidad mínima de 500 cc </t>
  </si>
  <si>
    <t>Desodorizador de alfombras y tapizados</t>
  </si>
  <si>
    <r>
      <rPr>
        <sz val="10"/>
        <rFont val="Arial"/>
        <family val="2"/>
      </rPr>
      <t>Polvo, en recipiente plástico con un peso de
mínimo 400 gr</t>
    </r>
  </si>
  <si>
    <t>Lustrador de muebles</t>
  </si>
  <si>
    <r>
      <t xml:space="preserve">Líquido, en recipiente plástico con capacidad mínima de </t>
    </r>
    <r>
      <rPr>
        <sz val="10"/>
        <color theme="1" tint="4.9989318521683403E-2"/>
        <rFont val="Arial"/>
        <family val="2"/>
      </rPr>
      <t>200 cc</t>
    </r>
  </si>
  <si>
    <t>Líquido cubre rasguños para madera</t>
  </si>
  <si>
    <r>
      <rPr>
        <sz val="10"/>
        <rFont val="Arial"/>
        <family val="2"/>
      </rPr>
      <t xml:space="preserve">En recipiente plástico
con capacidad mínima de </t>
    </r>
    <r>
      <rPr>
        <sz val="10"/>
        <color theme="1" tint="4.9989318521683403E-2"/>
        <rFont val="Arial"/>
        <family val="2"/>
      </rPr>
      <t>240 cc</t>
    </r>
  </si>
  <si>
    <t>Crema para cuero</t>
  </si>
  <si>
    <r>
      <rPr>
        <sz val="10"/>
        <rFont val="Arial"/>
        <family val="2"/>
      </rPr>
      <t>Crema, en recipiente plástico con capacidad
mínima de 200 cc</t>
    </r>
  </si>
  <si>
    <t>Cera Polimérica</t>
  </si>
  <si>
    <t>Cera emulsionada Neutra</t>
  </si>
  <si>
    <t>Cera emulsionada roja</t>
  </si>
  <si>
    <t>Cera solvente</t>
  </si>
  <si>
    <t>Sellante para pisos</t>
  </si>
  <si>
    <t>Mantenedor de pisos</t>
  </si>
  <si>
    <t>Líquido, en recipiente
plástico con capacidad mínima de 3.785 cc</t>
  </si>
  <si>
    <t>Removedor de cera</t>
  </si>
  <si>
    <t>Abrillantador para piso laminado</t>
  </si>
  <si>
    <t xml:space="preserve">Jabón neutro para pisos </t>
  </si>
  <si>
    <t>Varsol  ecológico 1</t>
  </si>
  <si>
    <t>Líquido, en recipiente plástico con capacidad mínima de 1000 cc</t>
  </si>
  <si>
    <t>Varsol ecológico 2</t>
  </si>
  <si>
    <t>Desmanchador multiusos</t>
  </si>
  <si>
    <t>Crema, en bolsa plástica de mínimo 500 gr</t>
  </si>
  <si>
    <t>Brillametal en crema</t>
  </si>
  <si>
    <t>En crema de mínimo 70 gr</t>
  </si>
  <si>
    <t>Brillametal líquido</t>
  </si>
  <si>
    <t>Líquido , en recipiente plástico con capacidad mínima de 250 ml</t>
  </si>
  <si>
    <t>Betún</t>
  </si>
  <si>
    <t>Tarro de mínimo 100 gr</t>
  </si>
  <si>
    <t>Ambientador 1</t>
  </si>
  <si>
    <t>Ambientador 2</t>
  </si>
  <si>
    <t>Líquido, en aerosol seguro para la capa de ozono con capacidad mínima de 400 cc</t>
  </si>
  <si>
    <t>Insecticida 1</t>
  </si>
  <si>
    <r>
      <rPr>
        <sz val="10"/>
        <rFont val="Arial"/>
        <family val="2"/>
      </rPr>
      <t>Líquido, en aerosol seguro para la capa de ozono con capacidad
mínima de 350 cc</t>
    </r>
  </si>
  <si>
    <t>Insecticida 2</t>
  </si>
  <si>
    <t>Limpiones 1</t>
  </si>
  <si>
    <t>Unidad</t>
  </si>
  <si>
    <t>Limpiones 2</t>
  </si>
  <si>
    <t>Limpiones 3</t>
  </si>
  <si>
    <t>Limpiones 4</t>
  </si>
  <si>
    <t>Limpiones 5</t>
  </si>
  <si>
    <t>Bayetilla 1</t>
  </si>
  <si>
    <t>Bayetilla 2</t>
  </si>
  <si>
    <t>Toalla en tela blanca para pisos por metro (repuesto de haraganes)</t>
  </si>
  <si>
    <t>Paño absorbente multiusos 1</t>
  </si>
  <si>
    <t>Paño absorbente multiusos 2</t>
  </si>
  <si>
    <t>Estopa</t>
  </si>
  <si>
    <t>Bolsa de mínimo 400 gr.</t>
  </si>
  <si>
    <t>Esponjilla 1</t>
  </si>
  <si>
    <t>Esponjilla 2</t>
  </si>
  <si>
    <t>Esponjilla 3</t>
  </si>
  <si>
    <t>Esponjilla 4</t>
  </si>
  <si>
    <t>Esponjilla 5</t>
  </si>
  <si>
    <t>Escoba 1</t>
  </si>
  <si>
    <t>Escoba 2</t>
  </si>
  <si>
    <t>Escoba 3</t>
  </si>
  <si>
    <t>Escoba 4</t>
  </si>
  <si>
    <t>Mango metálico escoba 1</t>
  </si>
  <si>
    <t>Mango madera escoba 1</t>
  </si>
  <si>
    <t>Cepillos 1</t>
  </si>
  <si>
    <t>Cepillos 2</t>
  </si>
  <si>
    <t>Cepillos 3</t>
  </si>
  <si>
    <t>Trapero 1</t>
  </si>
  <si>
    <t>Trapero 2</t>
  </si>
  <si>
    <t>Trapero 3</t>
  </si>
  <si>
    <t>Mango metálico trapero 1</t>
  </si>
  <si>
    <t>Mango madera trapero 1</t>
  </si>
  <si>
    <t>Cepillo para sanitario (churrusco)</t>
  </si>
  <si>
    <t>Pads 1</t>
  </si>
  <si>
    <t>Pads 2</t>
  </si>
  <si>
    <t>Pads 3</t>
  </si>
  <si>
    <t>Pads 4</t>
  </si>
  <si>
    <t>Boneth 1</t>
  </si>
  <si>
    <t>Boneth 2</t>
  </si>
  <si>
    <t>Bolsas plástica 1</t>
  </si>
  <si>
    <t>Paquete de mínimo 6</t>
  </si>
  <si>
    <t>Bolsas plástica 2</t>
  </si>
  <si>
    <t>Bolsas plástica 3</t>
  </si>
  <si>
    <t>Bolsas plástica 4</t>
  </si>
  <si>
    <t>Bolsas plástica 5</t>
  </si>
  <si>
    <t>Bolsas plástica 6</t>
  </si>
  <si>
    <t>Bolsas plástica 7</t>
  </si>
  <si>
    <t>Bolsas plástica 8</t>
  </si>
  <si>
    <t>Bolsas plástica 9</t>
  </si>
  <si>
    <t>Bolsas plástica 10</t>
  </si>
  <si>
    <t>Bolsas plástica 11</t>
  </si>
  <si>
    <t>Bolsas plástica 12</t>
  </si>
  <si>
    <t>Bolsas plástica 13</t>
  </si>
  <si>
    <t>Bolsas plástica 14</t>
  </si>
  <si>
    <t>Bolsas plástica 15</t>
  </si>
  <si>
    <t>Bolsas plástica 16</t>
  </si>
  <si>
    <t>Bolsas plástica 17</t>
  </si>
  <si>
    <t>Bolsas plástica 18</t>
  </si>
  <si>
    <t>Bolsas plástica 19</t>
  </si>
  <si>
    <t>Bolsas plástica 20</t>
  </si>
  <si>
    <t>Bolsas plástica 21</t>
  </si>
  <si>
    <t>Bolsas plástica 22</t>
  </si>
  <si>
    <t>Bolsas plástica 23</t>
  </si>
  <si>
    <t>Bolsas plástica 24</t>
  </si>
  <si>
    <t>Bolsas plástica 25</t>
  </si>
  <si>
    <t>Bolsas plástica 26</t>
  </si>
  <si>
    <t>Bolsas plástica 27</t>
  </si>
  <si>
    <t>Bolsas plástica 28</t>
  </si>
  <si>
    <t>Guantes 1</t>
  </si>
  <si>
    <t>Par</t>
  </si>
  <si>
    <t>Guantes 2</t>
  </si>
  <si>
    <t>Guantes 3</t>
  </si>
  <si>
    <t>Guantes 4</t>
  </si>
  <si>
    <t>Guantes 5</t>
  </si>
  <si>
    <t>Guantes 6</t>
  </si>
  <si>
    <t>Caja de mínimo 100 unidades</t>
  </si>
  <si>
    <t>Guantes 7</t>
  </si>
  <si>
    <t>Guantes 8</t>
  </si>
  <si>
    <t>Guantes 9</t>
  </si>
  <si>
    <t>Tapabocas 1</t>
  </si>
  <si>
    <t>Caja de mínimo 50 unidades</t>
  </si>
  <si>
    <t>Tapabocas 2</t>
  </si>
  <si>
    <t>Papel higiénico 1</t>
  </si>
  <si>
    <t>Rollo</t>
  </si>
  <si>
    <t>Papel higiénico 2</t>
  </si>
  <si>
    <t>Papel higiénico 3</t>
  </si>
  <si>
    <t>Papel higiénico 4</t>
  </si>
  <si>
    <t>Papel higiénico 5</t>
  </si>
  <si>
    <t>Papel higiénico 6</t>
  </si>
  <si>
    <r>
      <rPr>
        <sz val="10"/>
        <rFont val="Arial"/>
        <family val="2"/>
      </rPr>
      <t>Paquete de mínimo
250 unidades</t>
    </r>
  </si>
  <si>
    <t>Toallas para manos 1</t>
  </si>
  <si>
    <t>Toallas para manos 2</t>
  </si>
  <si>
    <t>Toallas para manos 3</t>
  </si>
  <si>
    <t>Toallas para manos 4</t>
  </si>
  <si>
    <t>Toallas para manos 5</t>
  </si>
  <si>
    <t>Toallas para manos 6</t>
  </si>
  <si>
    <t>Toallas para manos 7</t>
  </si>
  <si>
    <t>Pañuelos</t>
  </si>
  <si>
    <r>
      <rPr>
        <sz val="10"/>
        <rFont val="Arial"/>
        <family val="2"/>
      </rPr>
      <t>Caja de mínimo 70
unidades</t>
    </r>
  </si>
  <si>
    <t>Vasos 1</t>
  </si>
  <si>
    <t>Paquete de mínimo 50 unidades</t>
  </si>
  <si>
    <t>Vasos 2</t>
  </si>
  <si>
    <t>Vasos 3</t>
  </si>
  <si>
    <t>Paquete de mínimo 50</t>
  </si>
  <si>
    <t>Vasos 4</t>
  </si>
  <si>
    <t>Mezclador 1</t>
  </si>
  <si>
    <t>Paquete de mínimo 500</t>
  </si>
  <si>
    <t>Mezclador 2</t>
  </si>
  <si>
    <t>Cuchara</t>
  </si>
  <si>
    <t>Paquete de mínimo 20 unidades</t>
  </si>
  <si>
    <t>Tenedor 1</t>
  </si>
  <si>
    <t>Tenedor 2</t>
  </si>
  <si>
    <t>Cuchillo</t>
  </si>
  <si>
    <t>Cuchara pequeña</t>
  </si>
  <si>
    <t>Platos 1</t>
  </si>
  <si>
    <t>Platos 2</t>
  </si>
  <si>
    <t>Platos 3</t>
  </si>
  <si>
    <t>Servilleta papel</t>
  </si>
  <si>
    <t>Paquete de mínimo 100 unidades</t>
  </si>
  <si>
    <t>Filtro para greca 1</t>
  </si>
  <si>
    <t>Filtro para greca 2</t>
  </si>
  <si>
    <t>Filtro para greca 3</t>
  </si>
  <si>
    <t>Papel Aluminio 1</t>
  </si>
  <si>
    <r>
      <rPr>
        <sz val="10"/>
        <rFont val="Arial"/>
        <family val="2"/>
      </rPr>
      <t>Caja de carton con un 1 rollo de mínimo 40 metros de largo y 27
cm de ancho</t>
    </r>
  </si>
  <si>
    <t>Papel Aluminio 2</t>
  </si>
  <si>
    <r>
      <rPr>
        <sz val="10"/>
        <rFont val="Arial"/>
        <family val="2"/>
      </rPr>
      <t>Caja de carton con un 1 rollo de mínimo 100 metros de largo y 27
cm de ancho</t>
    </r>
  </si>
  <si>
    <t>Película transparente para alimentos</t>
  </si>
  <si>
    <r>
      <rPr>
        <sz val="10"/>
        <rFont val="Arial"/>
        <family val="2"/>
      </rPr>
      <t>Caja de carton con un 1 rollo de mínimo 30 metros de largo y 27
cm de ancho</t>
    </r>
  </si>
  <si>
    <t>Termo para café 1</t>
  </si>
  <si>
    <t>Termo para café 2</t>
  </si>
  <si>
    <t>Jarra</t>
  </si>
  <si>
    <t>Café 1</t>
  </si>
  <si>
    <t>Libra</t>
  </si>
  <si>
    <t>Café 2</t>
  </si>
  <si>
    <t>Café 3</t>
  </si>
  <si>
    <t>Bolsa de mínimo 500 gr</t>
  </si>
  <si>
    <t>Crema para café</t>
  </si>
  <si>
    <t>Bolsas de mínimo 100 sobres de mínimo 4 gr</t>
  </si>
  <si>
    <t>Azúcar 1</t>
  </si>
  <si>
    <t>Bolsa de mínimo 200 sobres o tubipacks de 5 gr</t>
  </si>
  <si>
    <t>Azúcar 2</t>
  </si>
  <si>
    <t>Azúcar 3</t>
  </si>
  <si>
    <t>Endulzante</t>
  </si>
  <si>
    <t>Caja de mínimo 100 sobres</t>
  </si>
  <si>
    <t>Panela</t>
  </si>
  <si>
    <t>Bolsa de mínimo 100 sobres de mínimo 5 gr</t>
  </si>
  <si>
    <t>Sal 1</t>
  </si>
  <si>
    <t>Libra (500 gr)</t>
  </si>
  <si>
    <t>Sal 2</t>
  </si>
  <si>
    <t>Kilo (1.000 gramos)</t>
  </si>
  <si>
    <t>Sal 3</t>
  </si>
  <si>
    <t>Salero de mínimo 130 gr</t>
  </si>
  <si>
    <t>Aromática</t>
  </si>
  <si>
    <t>Cajas de mínimo 20 en sobres.</t>
  </si>
  <si>
    <t>Bebida de frutas</t>
  </si>
  <si>
    <t>Caja de mínimo 20 sobres</t>
  </si>
  <si>
    <t>Bebida de panela</t>
  </si>
  <si>
    <t>Caja de mínimo 25 sobres</t>
  </si>
  <si>
    <t>Té</t>
  </si>
  <si>
    <t>Caja x 20 mínimo sobres</t>
  </si>
  <si>
    <t>Infusión frutal</t>
  </si>
  <si>
    <t>Agua potable 1</t>
  </si>
  <si>
    <t>Botella plástica de
mínimo 250 ml</t>
  </si>
  <si>
    <t>Agua potable 2</t>
  </si>
  <si>
    <r>
      <rPr>
        <sz val="10"/>
        <rFont val="Arial"/>
        <family val="2"/>
      </rPr>
      <t>Botella plástica de
mínimo 500 ml</t>
    </r>
  </si>
  <si>
    <t>Agua potable 3</t>
  </si>
  <si>
    <t>Agua potable 4</t>
  </si>
  <si>
    <t>Botellón de mínimo 18.9 litros</t>
  </si>
  <si>
    <t>válvula dispensadora para botellón de agua</t>
  </si>
  <si>
    <t>Servilleta de tela</t>
  </si>
  <si>
    <t>Cepillo para paredes y techos</t>
  </si>
  <si>
    <t>Brillador 1</t>
  </si>
  <si>
    <t>Brillador 2</t>
  </si>
  <si>
    <t>Repuestos brillador 1</t>
  </si>
  <si>
    <t>Repuestos brillador 2</t>
  </si>
  <si>
    <t>Destapador para sanitario (chupa)</t>
  </si>
  <si>
    <t>Plumero o limpia polvo</t>
  </si>
  <si>
    <t>Rastrillo 1</t>
  </si>
  <si>
    <t>Rastrillo 2</t>
  </si>
  <si>
    <t>Recogedor de basura 1</t>
  </si>
  <si>
    <t>Recogedor de basura 2</t>
  </si>
  <si>
    <t>Atomizadores</t>
  </si>
  <si>
    <t>Baldes (Compra)</t>
  </si>
  <si>
    <t>Caneca para almacenar ropa sucia (compra)</t>
  </si>
  <si>
    <t>Vasos (Compra) 1</t>
  </si>
  <si>
    <t>Vasos (Compra) 2</t>
  </si>
  <si>
    <t>Cuchara (Compra)</t>
  </si>
  <si>
    <t>Tenedor (Compra)</t>
  </si>
  <si>
    <t>Cuchillo (Compra)</t>
  </si>
  <si>
    <t>Cuchara pequeña (Compra)</t>
  </si>
  <si>
    <t>Platos (Compra) 1</t>
  </si>
  <si>
    <t>Platos (Compra) 2</t>
  </si>
  <si>
    <t>Platos (Compra) 3</t>
  </si>
  <si>
    <t>Platos (Compra) 4</t>
  </si>
  <si>
    <t>Platos (Compra) 5</t>
  </si>
  <si>
    <t>Pocillos (Compra)</t>
  </si>
  <si>
    <t>Juego de cubiertos (Compra)</t>
  </si>
  <si>
    <t>Juego de 6 puestos</t>
  </si>
  <si>
    <t>Terno para café ( Compra)</t>
  </si>
  <si>
    <t>Juego</t>
  </si>
  <si>
    <t>Vajilla (Compra) 1</t>
  </si>
  <si>
    <t>Vajilla (Compra) 2</t>
  </si>
  <si>
    <t>Cuchillo de cocina (Compra)</t>
  </si>
  <si>
    <t>Tijeras de cocina (Compra)</t>
  </si>
  <si>
    <t>Jarra (Compra)</t>
  </si>
  <si>
    <t>Combustible adicional para Cortadora de césped, sopladora de hojas y guadañas</t>
  </si>
  <si>
    <t>Galón</t>
  </si>
  <si>
    <t>Organizador  porta escobas (Compra)</t>
  </si>
  <si>
    <t>Espátula (Compra)</t>
  </si>
  <si>
    <t>Haraganes 1 (Compra)</t>
  </si>
  <si>
    <t>Haraganes 2 (Compra)</t>
  </si>
  <si>
    <t>Haraganes 3 (Compra)</t>
  </si>
  <si>
    <t>Haraganes 4 (Compra)</t>
  </si>
  <si>
    <t>B. Elementos Equipos y maquinaria</t>
  </si>
  <si>
    <t>Precio Unitario con Descuento</t>
  </si>
  <si>
    <t>Baldes (arrendamiento)</t>
  </si>
  <si>
    <t>Caneca para almacenar ropa sucia (arrendamiento)</t>
  </si>
  <si>
    <t>Vasos (Arrendamiento) 1</t>
  </si>
  <si>
    <t>Vasos (Arrendamiento) 2</t>
  </si>
  <si>
    <t>Cuchara (Arrendamiento)</t>
  </si>
  <si>
    <t>Tenedor (Arrendamiento)</t>
  </si>
  <si>
    <t>Cuchillo (Arrendamiento)</t>
  </si>
  <si>
    <t>Cuchara pequeña (Arrendamiento)</t>
  </si>
  <si>
    <t>Platos (Arrendamiento) 1</t>
  </si>
  <si>
    <t>Platos (Arrendamiento) 2</t>
  </si>
  <si>
    <t>Platos (Arrendamiento) 3</t>
  </si>
  <si>
    <t>Platos (Arrendamiento) 4</t>
  </si>
  <si>
    <t>Platos (Arrendamiento) 5</t>
  </si>
  <si>
    <t>Pocillos (Arrendamiento)</t>
  </si>
  <si>
    <t>Juego de cubiertos (Arrendamiento)</t>
  </si>
  <si>
    <t>Terno para café (Arrendamiento)</t>
  </si>
  <si>
    <t>Cafetera 1</t>
  </si>
  <si>
    <t>Vajilla (Arrendamiento) 1</t>
  </si>
  <si>
    <t>Vajilla (Arrendamiento) 2</t>
  </si>
  <si>
    <t>Portavasos</t>
  </si>
  <si>
    <t>Cuchillo de cocina (Arrendamiento)</t>
  </si>
  <si>
    <t>Tijeras de cocina (Arrendamiento)</t>
  </si>
  <si>
    <t>Jarra (Arrendamiento)</t>
  </si>
  <si>
    <t>Bandeja 1</t>
  </si>
  <si>
    <t>Bandeja 2</t>
  </si>
  <si>
    <t>Bandeja 3</t>
  </si>
  <si>
    <t>Bandeja 4</t>
  </si>
  <si>
    <t>Olleta</t>
  </si>
  <si>
    <t>Olla 1</t>
  </si>
  <si>
    <t>Olla 2</t>
  </si>
  <si>
    <t>Escurridor para platos</t>
  </si>
  <si>
    <t>Soporte para Botellón de agua</t>
  </si>
  <si>
    <t>Carro exprimidor de trapero 1</t>
  </si>
  <si>
    <t>Carro exprimidor de trapero 2</t>
  </si>
  <si>
    <t>Carros para limpieza</t>
  </si>
  <si>
    <t>Carro de bebidas</t>
  </si>
  <si>
    <t>Escalera 1</t>
  </si>
  <si>
    <t>Escalera 2</t>
  </si>
  <si>
    <t>Escalera 3</t>
  </si>
  <si>
    <t>Escalera 4</t>
  </si>
  <si>
    <t>Escalera de tipo industrial</t>
  </si>
  <si>
    <t>Mangueras 1</t>
  </si>
  <si>
    <t>Mangueras 2</t>
  </si>
  <si>
    <t>Mangueras 3</t>
  </si>
  <si>
    <t>Contenedor de basura 1</t>
  </si>
  <si>
    <t>Contenedor de basura 2</t>
  </si>
  <si>
    <t>Contenedor de basura 3</t>
  </si>
  <si>
    <t>Contenedor de basura 4</t>
  </si>
  <si>
    <t>Contenedor de basura 5</t>
  </si>
  <si>
    <t>Contenedor de basura 6</t>
  </si>
  <si>
    <t>Contenedor de basura 7</t>
  </si>
  <si>
    <t>Contenedor de basura 8</t>
  </si>
  <si>
    <t>Contenedor de basura 9</t>
  </si>
  <si>
    <t>Contenedor de basura 10</t>
  </si>
  <si>
    <t>Contenedor de basura 11</t>
  </si>
  <si>
    <t>Contenedor de basura 12</t>
  </si>
  <si>
    <t>Contenedor de basura 13</t>
  </si>
  <si>
    <t>Contenedor de basura 14</t>
  </si>
  <si>
    <t>Contenedor de basura 15</t>
  </si>
  <si>
    <t>Contenedor de basura 16</t>
  </si>
  <si>
    <t>Contenedor de basura 17</t>
  </si>
  <si>
    <t>Contenedor de basura 18</t>
  </si>
  <si>
    <t>Contenedor de basura 19</t>
  </si>
  <si>
    <t>Contenedor de basura 20</t>
  </si>
  <si>
    <t>Contenedor de basura 21</t>
  </si>
  <si>
    <t>Contenedor de basura 22</t>
  </si>
  <si>
    <t>Contenedor de basura 23</t>
  </si>
  <si>
    <t>Contenedor de basura 24</t>
  </si>
  <si>
    <t>Contenedor de basura 25</t>
  </si>
  <si>
    <t>Contenedor de basura 26</t>
  </si>
  <si>
    <t>Contenedor de basura 27</t>
  </si>
  <si>
    <t>Contenedor de basura 28</t>
  </si>
  <si>
    <t>Contenedor de basura 29</t>
  </si>
  <si>
    <t>Contenedor de basura 30</t>
  </si>
  <si>
    <t>Punto Ecológico 1</t>
  </si>
  <si>
    <t>Punto Ecológico 2</t>
  </si>
  <si>
    <t>Punto Ecológico 3</t>
  </si>
  <si>
    <t>Punto Ecológico 4</t>
  </si>
  <si>
    <t>Punto Ecológico 5</t>
  </si>
  <si>
    <t>Punto Ecológico 6</t>
  </si>
  <si>
    <t>Papelera 1</t>
  </si>
  <si>
    <t>Papelera 2</t>
  </si>
  <si>
    <t>Papelera 3</t>
  </si>
  <si>
    <t>Señales peatonales de prevención y atención 1</t>
  </si>
  <si>
    <t>Señales peatonales de prevención y atención 2</t>
  </si>
  <si>
    <t>Señales peatonales de prevención y atención 3</t>
  </si>
  <si>
    <t>Dispensador para papel higiénico 1</t>
  </si>
  <si>
    <t>Dispensador para papel higiénico 2</t>
  </si>
  <si>
    <t>Dispensador de toallas de manos 1</t>
  </si>
  <si>
    <t>Dispensador de toallas de manos 2</t>
  </si>
  <si>
    <t>Dispensador de toallas de manos 3</t>
  </si>
  <si>
    <t>Dispensador de jabón líquido 1</t>
  </si>
  <si>
    <t>Dispensador de jabón líquido 2</t>
  </si>
  <si>
    <t>Dispensador de jabón líquido 3</t>
  </si>
  <si>
    <t>Dispensador de jabón líquido 4</t>
  </si>
  <si>
    <t>Dispensador para ambientador</t>
  </si>
  <si>
    <t>Dispensador goteo por gravedad y recarga</t>
  </si>
  <si>
    <t>Dispensador de agua</t>
  </si>
  <si>
    <t>Dispensador de agua con botellón</t>
  </si>
  <si>
    <t>Greca para tintos 1</t>
  </si>
  <si>
    <t>Greca para tintos 2</t>
  </si>
  <si>
    <t>Greca para tintos 3</t>
  </si>
  <si>
    <t>Horno microondas</t>
  </si>
  <si>
    <t>Horno microondas de tipo industrial</t>
  </si>
  <si>
    <t>Estufa 1</t>
  </si>
  <si>
    <t>Estufa 2</t>
  </si>
  <si>
    <t>Extensión eléctrica 1</t>
  </si>
  <si>
    <t>Extensión eléctrica 2</t>
  </si>
  <si>
    <t>Aspiradora 1</t>
  </si>
  <si>
    <t>Aspiradora 2</t>
  </si>
  <si>
    <t>Lavabrilladora de pisos 1</t>
  </si>
  <si>
    <t>Lavabrilladora de pisos 2</t>
  </si>
  <si>
    <t>Brilladora de alta revolución</t>
  </si>
  <si>
    <t>Lavadora de alfombras y tapetes 1</t>
  </si>
  <si>
    <t>Lavadora de alfombras y tapetes 2</t>
  </si>
  <si>
    <t>Hidrolavadora</t>
  </si>
  <si>
    <t>Sopladora de hojas</t>
  </si>
  <si>
    <t>Sonda para inodoro</t>
  </si>
  <si>
    <t>Girador Manual</t>
  </si>
  <si>
    <t>Sonda para fregaderos</t>
  </si>
  <si>
    <t>Compresores de pintura con pistola</t>
  </si>
  <si>
    <t>Cortadora de baldosa</t>
  </si>
  <si>
    <t xml:space="preserve">Cortadora de cesped </t>
  </si>
  <si>
    <t>Pulidoras</t>
  </si>
  <si>
    <t>Guadañas</t>
  </si>
  <si>
    <t>Motobombas</t>
  </si>
  <si>
    <t>NUMERAL</t>
  </si>
  <si>
    <t>REGLAS PARA CADA CRITERIO DE DESEMPATE</t>
  </si>
  <si>
    <t>UT ECOLIMPIEZA</t>
  </si>
  <si>
    <t>UT EMINSER SOLO ASEO 2020</t>
  </si>
  <si>
    <t>OBSERVACIONES</t>
  </si>
  <si>
    <t>1.1.1</t>
  </si>
  <si>
    <t>Preferir la oferta de bienes o servicios nacionales frente a la oferta de bienes o servicios extranjeros.</t>
  </si>
  <si>
    <t>1.1.2</t>
  </si>
  <si>
    <t>Preferir la propuesta de la mujer cabeza de familia, mujeres víctima de la violencia intrafamiliar o de la persona jurídica en la cual participe o participen mayoritariamente o la de un proponente plural constituido por mujeres cabeza de familia, mujeres víctimas de violencia intrafamiliar y/o persona jurídica en las cuales participe o participen mayoritariamente.</t>
  </si>
  <si>
    <t>1.1.3</t>
  </si>
  <si>
    <t xml:space="preserve"> Preferir la propuesta presentada por el oferente que acredite en las
condiciones establecidas en la ley que por lo menos el diez por ciento (10%) de su nómina está en condición de discapacidad a la que se refiere la Ley 361 de Página 9 de 15 1997. Si la oferta es presentada por un proponente plural, el integrante del oferente que acredite que el diez por ciento (10%) de su nómina está en condición de discapacidad en los términos del presente numeral, debe tener una participación de por lo menos el veinticinco por ciento (25%) en el consorcio, unión temporal o promesa de sociedad futura y aportar mínimo el
veinticinco por ciento (25%) de la experiencia acreditada en la oferta.</t>
  </si>
  <si>
    <t>1.1.4</t>
  </si>
  <si>
    <t>Preferir la propuesta presentada por el oferente que acredite la vinculación en
mayor proporción de personas mayores que no sean beneficiarios de la pensión de vejez, familiar o de sobrevivencia y que hayan cumplido el requisito de edad de pensión establecido en la Ley.</t>
  </si>
  <si>
    <t>CUMPLE: Se verifica en Certificado de Existencia y Representación Legal - Servicios Nacionales</t>
  </si>
  <si>
    <t>CUMPLE: Aporta Certificado del representante legal y/o el revisor fiscal de la persona jurídica en la que consta más del  50%  de participación de la accionaria corresponde a mujer  MADRE CABEZA DE FAMILIA. Situación acreditada con Declaración juramentada ante Notario.</t>
  </si>
  <si>
    <t>NO CUMPLE 
No aporta la certificacion expedida por el representante legal y/o revisor fiscal de la persona juridica que hace parte de la ut  donde se indique el porcentaje de participacion de la madre o madres cabeza de familia en la sociedad.</t>
  </si>
  <si>
    <t>CUMPLE
Aporta certificado del represental legal y/o el revisor fiscal de la persona juridica  en que consta mas del 50% participacion por accionaria en condición de MADRE CABEZA DE FAMILIA.  Situación acreditada con declaracion juramentada ante notario.</t>
  </si>
  <si>
    <t>NO CUMPLE: No allega documentos para desempate</t>
  </si>
  <si>
    <t>NO CUMPLE
La certificación expedida por el coordinador del Grupo de Atención al Ciudadano y Trámites de la Dirección Territorial de Antioquia, del Ministerio del Trabajo acredita que el 0.1 % de la nómina de la persona jurídica corresponde a personal en condición de discapacidad, por lo que este porcentaje es inferior al 10% requerido en este criterio de desempate.</t>
  </si>
  <si>
    <t>Se excluyen las firmas: 
1, UNION TEMPORAL ASEO COLOMBIA 2
2, SERVILIMPIEZA S.A.</t>
  </si>
  <si>
    <t>Se excluyen las firmas: 
1, UNION TEMPORAL ECOLIMPIEZA
2, LADOINSA LABORES DOTACIONES INDUSTRIALES S.A.S
3, SERVIESPECIALES S.A.S</t>
  </si>
  <si>
    <t>Teniendo en cuenta que este criterio de desempate no lo cumple ninguno de los proponentes que continúan en condición de empate, por el valor de su oferta económica y además cumplir con lo requerido en los numerales anteriores, se procede a verificar lo correspondiente al criterio No. 4 únicamente para aquellos a los que se les verificó el presente criterio.</t>
  </si>
  <si>
    <t>Con este criterio se da por terminado el proceso de desempate, Debido a que la entidad encuentra que la firma LIMPIEZA INSTITUCIONAL LASU S.A.S, acredita un porcentaje del 33,33%, siendo la propuesta con mayor proporción de personas mayores que no sean beneficiarios de la pensión de vejez , familiar o de sobrevivencia y que hayan cumplido el requisito de edad de pensión establecido en la Ley.</t>
  </si>
  <si>
    <t>CUMPLE: 
Aporta certificación expedida por el Revisor Fiscal, mediante el cual acredita que 428 personas vinculadas a la nómina de la empresa ya cumplieron la edad de pensión y no son beneficiarias de la misma, de las cuales 289 personas cuentan con una antigüedad de más de un año. El total de personal vinculado corresponde a 4800 personas por lo que se calcula un porcentaje del 6.02%</t>
  </si>
  <si>
    <t>No se tiene en cuenta para este criterio por quedar descalificada para continuar en el proceso de desempate al no cumplir con los requisitos del criterio No. 2</t>
  </si>
  <si>
    <t>NO CUMPLE 
La certificación del Ministerio del Trabajo acredita que el 0.40 % de la nómina de la persona jurídica corresponde a personal en condición de discapacidad, por lo que este porcentaje es inferior al 10% requerido en este criterio de desempate.</t>
  </si>
  <si>
    <t>CUMPLE:
De conformidad con la certificación expedida por el Representante Legal de la persona jurídica, el porcentaje de trabajadores mayores y no beneficiarios de la pensión de vejez es de 6,17% vinculados hace más de un año antes de la colocación de la orden de compra.</t>
  </si>
  <si>
    <t>NO CUMPLE 
La certificación del Ministerio del Trabajo acredita que el 4.88 % de la nómina de la persona jurídica corresponde a personal en condición de discapacidad, por lo que este porcentaje es inferior al 10% requerido en este criterio de desempate.</t>
  </si>
  <si>
    <t>CUMPLE:
De conformidad con la certificación expedida por el Representante Legal de la persona jurídica, el porcentaje de trabajadores mayores y no beneficiarios de la pensión de vejez es de 33,33% vinculados hace más de un año antes de la colocación de la orden de compra.</t>
  </si>
  <si>
    <t>NO CUMPLE 
La certificación del Ministerio del Trabajo acredita que el 0.00 % de la nómina de la persona jurídica corresponde a personal en condición de discapacidad, por lo que este porcentaje es inferior al 10% requerido en este criterio de desempate.</t>
  </si>
  <si>
    <t>CUMPLE:
De conformidad con la certificación expedida por el Revisor Fiscal de la persona jurídica, el porcentaje de trabajadores mayores y no beneficiarios de la pensión de vejez es de 11.42% vinculados hace más de un año antes de la colocación de la orden de compra.</t>
  </si>
  <si>
    <t>NO CUMPLE
La certificacion expedida por el Ministerio de Trabajo no se encuentra vigente al momento de la colocacion de la orden de compra.
La certificacion del Ministerio del Trabajo acredita que tan solo el 0.15% de la nomina de la persona juridica coresponde a personal en condición de discapacidad, por lo que este porcentaje es inferior al 10% requerido en este criterio de desempate.
No allega certificación del revisor fiscal y/o representante legal donde certifique la contratacion del personal y compromiso de permanencia.</t>
  </si>
  <si>
    <t>NO CUMPLE:
El Representante Legal  del proponente plural certifica "sin observarse que es bajo gravedad de juramento" que actualmente cuenta con 34 trabajadores mayores que corresponden al 1.4% del total de los trabajadores que hacen parte de las plantas de personal de los integrantes del proponente plural y no beneficiarios de la pensión de vejez. No se observa en la certificación que estos se encuentran vinculados hace un año o más, antes de la colocación de la orden de compra. Adicionalmente verificados los documentos de identidad, algunos no cumplen con los requisitos de edad de pensión de acuerdo con la ley colombiana.</t>
  </si>
  <si>
    <t>NO CUMPLE:
Según certificacion expedida por el Ministerio del Trabajo y documento expedido por el representante legal de la persona juridica, el porcentaje de trabajadores en condicion de discapacidad es inferior al 10% del total de la nomina toda vez que equivale al 0.53%</t>
  </si>
  <si>
    <t>De conformidad con la certificación expedida por el Revisor Fiscal de la persona jurídica, el porcentaje de trabajadores mayores y no beneficiarios de la pensión de vejez es de 3.07%  vinculados hace más de un año antes de la colocación de la orden de compra.</t>
  </si>
  <si>
    <t>OBJETO:</t>
  </si>
  <si>
    <t>CONCLUSIONES</t>
  </si>
  <si>
    <t>CONSOLIDADO DE EVALUACIÓN DE CRITERIOS DE DESEMPATE</t>
  </si>
  <si>
    <t>NO CUMPLE
El documento allegado como declaración no corresponde a una declaración juramentada ante notario.
No se autoriza publicidad</t>
  </si>
  <si>
    <t>NO CUMPLE
La declaración aportada por Luz Stella Gil, no acredita las condiciones básicas que se encuentran descritas en el artículo 2 de la Ley 82 de 1993, modificado por el artículo 1 de la Ley 1232 de 2008.
No se autoriza publicidad</t>
  </si>
  <si>
    <t>Preferir la oferta de bienes nacionales frente a la oferta de bienes extranjeros. Para acreditar este factor de desempate se tendrán en cuenta las definiciones de que trata el artículo 2.2.1.1.1.3.1., en concordancia con el artículo 2.2.1.2.4.2.9. del Decreto 1082 de 2015, Único Reglamentario del Sector Administrativo de Planeación Nacional, que trata del puntaje para la promoción de la industria nacional en los Procesos de Contratación de servicios.</t>
  </si>
  <si>
    <t>CUMPLE</t>
  </si>
  <si>
    <t>"Adquirir el servicio integral de aseo y cafetería mediante el acuerdo marco de precios vigente, incluido el suministro de insumos, máquinas y equipos, fumigación y jardinería para la Manzana Liévano de la Alcaldía Mayor de Bogotá D.C. y las diferentes sedes que se determinen la Secretaria General".</t>
  </si>
  <si>
    <t>Región 11 - Aseo y Cafetería IV - Evento No.168527</t>
  </si>
  <si>
    <t>CONSORCIO KIOS</t>
  </si>
  <si>
    <t>UT CLEAN BOGOTA</t>
  </si>
  <si>
    <t xml:space="preserve"> UT SERVIASEAMOS</t>
  </si>
  <si>
    <t xml:space="preserve">Preferir la propuesta de la mujer cabeza de familia. Su acreditación se realizará en los términos del parágrafo del artículo 2 de la Ley 82 de 1993, modificado por el artículo 1 de la Ley 1232 de 2008, o la norma que lo modifique, aclare, adicione o sustituya. (...)
Igualmente, se preferirá la propuesta de la mujer víctima de violencia intrafamiliar, la cual acreditará dicha condición de conformidad con el artículo 21 de la Ley 1257 de 2008, esto es, cuando se profiera una medida de protección expedida por la autoridad competente. </t>
  </si>
  <si>
    <t>Preferir la propuesta presentada por el proponente que acredite en las condiciones establecidas en la ley que por lo menos el diez por ciento (10%) de su nómina está en condición de discapacidad, de acuerdo con el artículo 24 de la Ley 361 de 1997, debidamente certificadas por la oficina del Ministerio del Trabajo de la respectiva zona, que hayan sido contratados con por lo menos un (1) año de anterioridad a la fecha de cierre del Proceso de Contratación o desde el momento de la constitución de la persona jurídica cuando esta es inferior a un (1) año y que manifieste adicionalmente que mantendrá dicho personal por un lapso igual al término de ejecución del contrato.</t>
  </si>
  <si>
    <r>
      <t xml:space="preserve">El proponente plural manifiesta, bajo gravedad de juramento, mediante certificacion que el consorcio cuenta con un total de catorce (14) trabajadores, que corresponden a la sumatoria de las plantas de personal de los diferentes integrantes.
Verificando los documentos llegados se evidencia la acreditacion del requisito de que trata este factor, de catorce (14) trabajadores.
Teniendo en cienta lo anterior la proporcion de personas  mayores que no sean beneficiarios de la pensión de vejez, familiar o de sobrevivencia y que hayan cumplido el requisito de edad de pensión establecido en la Ley, corresponde al </t>
    </r>
    <r>
      <rPr>
        <b/>
        <sz val="11"/>
        <color theme="1"/>
        <rFont val="Arial Narrow"/>
        <family val="2"/>
      </rPr>
      <t>100%</t>
    </r>
    <r>
      <rPr>
        <sz val="11"/>
        <color theme="1"/>
        <rFont val="Arial Narrow"/>
        <family val="2"/>
      </rPr>
      <t xml:space="preserve">
</t>
    </r>
  </si>
  <si>
    <r>
      <t>El proponente plural manifiesta, bajo gravedad de juramento, mediante certificacion que el consorcio cuenta con un total de diez (10) trabajadores, que corresponden a la sumatoria de las plantas de personal de los diferentes integrantes.
VVerificando los documentos llegados se evidencia la acreditacion del requisito de que trata este factor, de diez (10) trabajadoras.
Teniendo en cienta lo anterior la proporcion de personas  mayores que no sean beneficiarios de la pensión de vejez, familiar o de sobrevivencia y que hayan cumplido el requisito de edad de pensión establecido en la Ley, corresponde al 100</t>
    </r>
    <r>
      <rPr>
        <b/>
        <sz val="11"/>
        <color theme="1"/>
        <rFont val="Arial Narrow"/>
        <family val="2"/>
      </rPr>
      <t>%</t>
    </r>
    <r>
      <rPr>
        <sz val="11"/>
        <color theme="1"/>
        <rFont val="Arial Narrow"/>
        <family val="2"/>
      </rPr>
      <t xml:space="preserve">
</t>
    </r>
  </si>
  <si>
    <t xml:space="preserve">Preferir la propuesta presentada por el oferente que acredite que por lo menos el diez por ciento (10%) de su nómina pertenece a población indígena, negra, afrocolombiana, raizal, palanquera, Rrom o gitana, para lo cual, la persona natural, el representante legal o el revisor fiscal, según corresponda, bajo la gravedad de juramento señalará las personas vinculadas a su nómina, y el número de identificación y nombre de las personas que pertenecen a la población indígena, negra, afrocolombiana, raizal, palanquera, Rrom o gitana. </t>
  </si>
  <si>
    <t>N/A</t>
  </si>
  <si>
    <t>Teniendo en cuenta que  esta condicion la cumple la totalidad de los proponentes,  continúan en condición de empate,  por lo que se procede a verificar lo correspondiente al  criterio No 4</t>
  </si>
  <si>
    <t>Teniendo en cuenta que  esta condicion la cumple la totalidad de los proponentes,  continúan en condición de empate,  por lo que se procede a verificar lo correspondiente al  criterio No 3</t>
  </si>
  <si>
    <t>Teniendo en cuenta que  esta condicion la cumple la totalidad de los proponentes,  continúan en condición de empate,  por lo que se procede a verificar lo correspondiente al  criterio No 2</t>
  </si>
  <si>
    <t>Preferir la propuesta de personas naturales en proceso de reintegración o reincorporación, para lo cual presentará copia de alguno de los siguientes documentos: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 Además, se entregará copia del documento de identificación de la persona en proceso de reintegración o reincorporación.</t>
  </si>
  <si>
    <t>Preferir la oferta presentada por un proponente plural siempre que se cumplan las condiciones de los siguientes numerales:
Esté conformado por al menos una madre cabeza de familia y/o una persona en proceso de reincorporación o reintegración.
El integrante del proponente plural de que trata el anterior numeral debe aportar mínimo el veinticinco por ciento (25%) de la experiencia acreditada en la oferta.
En relación con el integrante del numeral 7.1. ni la madre cabeza de familia o la persona en proceso de reincorporación o reintegración, ni la persona jurídica, ni sus accionistas, socios o representantes legales podrán ser empleados, socios o accionistas de otro de los integrantes del proponente plural</t>
  </si>
  <si>
    <t>NO CUMPLE
No aporta la documentacion requerida para comprobar el presente criterio, en los terminos definidos en el Decreto 1860 de 2021</t>
  </si>
  <si>
    <r>
      <t xml:space="preserve">Teniendo en cuenta la verificacion de los soportes allegados por cada uno de los proponentes, se determinò que el proponente  </t>
    </r>
    <r>
      <rPr>
        <u/>
        <sz val="11"/>
        <color theme="1"/>
        <rFont val="Arial Narrow"/>
        <family val="2"/>
      </rPr>
      <t>UT SERVIASEAMOS</t>
    </r>
    <r>
      <rPr>
        <sz val="11"/>
        <color theme="1"/>
        <rFont val="Arial Narrow"/>
        <family val="2"/>
      </rPr>
      <t xml:space="preserve"> </t>
    </r>
    <r>
      <rPr>
        <u/>
        <sz val="11"/>
        <color theme="1"/>
        <rFont val="Arial Narrow"/>
        <family val="2"/>
      </rPr>
      <t>ACREDITÓ LOS FACTORES DE DESEMPATE EN DEBIDA FORMA</t>
    </r>
    <r>
      <rPr>
        <sz val="11"/>
        <color theme="1"/>
        <rFont val="Arial Narrow"/>
        <family val="2"/>
      </rPr>
      <t xml:space="preserve">. 
Conforme lo anterior, este criterio define el empate  y  establece como adjudicatario al proponente </t>
    </r>
    <r>
      <rPr>
        <b/>
        <sz val="11"/>
        <color theme="1"/>
        <rFont val="Arial Narrow"/>
        <family val="2"/>
      </rPr>
      <t xml:space="preserve"> UT SERVIASEAMOS </t>
    </r>
  </si>
  <si>
    <t>CUMPLE
(No se autoriza publicación o divulgación de documentos correspondientes a este criterio)</t>
  </si>
  <si>
    <t>Teniendo en cuenta que  esta condicion la cumple en igual porcentaje la totalidad de los proponentes,  continúan en condición de empate,  por lo que se procede a verificar lo correspondiente al  criterio No 5</t>
  </si>
  <si>
    <t>Teniendo en cuenta que  esta condicion la cumple la totalidad de los proponentes,  continúan en condición de empate,  por lo que se procede a verificar lo correspondiente al  criterio No 6</t>
  </si>
  <si>
    <r>
      <t xml:space="preserve">El proponente plural manifiesta, bajo gravedad de juramento, mediante certificacion que el consorcio cuenta con un total de tres (3) trabajadores, que corresponden a la sumatoria de las plantas de personal de los diferentes integrantes.
Verificando los documentos llegados se evidencia la acreditacion del requisito de que trata este factor, de tres (3) trabajadoras.
Teniendo en cienta lo anterior la proporcion de personas  mayores que no sean beneficiarios de la pensión de vejez, familiar o de sobrevivencia y que hayan cumplido el requisito de edad de pensión establecido en la Ley, corresponde al </t>
    </r>
    <r>
      <rPr>
        <b/>
        <sz val="11"/>
        <color theme="1"/>
        <rFont val="Arial Narrow"/>
        <family val="2"/>
      </rPr>
      <t>100%</t>
    </r>
  </si>
  <si>
    <t>Teniendo en cuenta que  esta condicion la cumple la totalidad de los proponentes,  continúan en condición de empate,  por lo que se procede a verificar lo correspondiente al  criterio No 7</t>
  </si>
  <si>
    <t>Teniendo en cuenta que CONSORCIO KIOS queda descalificado al no cumplir con el presente criterio; a los proponentes UT CLEAN BOGOTA Y UT SERVIASEAMOS se les evaluará el criterio No 8;  .</t>
  </si>
  <si>
    <t>Preferir la oferta presentada por una Mipyme, lo cual se verificará en los términos del artículo 2.2.1.2.4.2.4 del presente Decreto, en concordancia con el parágrafo del artículo 2.2.1.13.2.4 del Decreto 1074 de 2015.
Tratándose de proponentes plurales, se preferirá la oferta cuando cada uno de los integrantes acredite alguna de las condiciones señaladas en los incisos anteriores de este numeral. En el evento en que el empate se presente entre proponentes plurales cuyos integrantes estén conformados únicamente por cooperativas y asociaciones mutuales que tengan la calidad de grandes empresas junto con otras en las que los integrantes tengan la calidad de micro, pequeñas o medianas, se preferirá la oferta de aquellos proponentes plurales en los cuales al menos uno de sus integrantes sea una cooperativa o asociación mutual que cumpla con los criterios de clasificación empresarial definidos por el Decreto 1074 de 2015, que sean micro, pequeñas o medianas</t>
  </si>
  <si>
    <t>Teniendo en cuenta que los proponentes UT CLEAN BOGOTA Y UT SERVIASEAMOS cumplen este criterio, se les evaluará el criterio No 9;  .</t>
  </si>
  <si>
    <t>CUMPLE
Acredita para cada uno de sus integrantes el siguiente tamaño:
- CONTINENTAL DE LIMPIEZA: Pequeña empresa
- N&amp;R INTEGRAL SERVICE COMPANY: Mediana empresa
- VSYA SAS: Microempresa</t>
  </si>
  <si>
    <t>CUMPLE
Acredita para cada uno de sus integrantes el siguiente tamaño:
- SERVIESPECIALES SAS BIC: Mediana empresa
- ACERASEAMOS SAS BIC: Microempresa</t>
  </si>
  <si>
    <t>Preferir la oferta presentada por el proponente plural constituido en su totalidad por micro y/o pequeñas empresas, cooperativas o asociaciones mutuales.
La condición de micro o pequeña empresa se verificará en los términos del artículo 2.2.1.2.4.2.4 del presente Decreto, en concordancia con el parágrafo del artículo 2.2.1.13.2.4 del Decreto 1074 de 2015.</t>
  </si>
  <si>
    <r>
      <t xml:space="preserve"> NO CUMPLE
Acredita para cada uno de sus integrantes el siguiente tamaño:
- CONTINENTAL DE LIMPIEZA: Pequeña empresa
-</t>
    </r>
    <r>
      <rPr>
        <b/>
        <sz val="11"/>
        <color theme="1"/>
        <rFont val="Arial Narrow"/>
        <family val="2"/>
      </rPr>
      <t xml:space="preserve"> N&amp;R INTEGRAL SERVICE COMPANY: Mediana empresa</t>
    </r>
    <r>
      <rPr>
        <sz val="11"/>
        <color theme="1"/>
        <rFont val="Arial Narrow"/>
        <family val="2"/>
      </rPr>
      <t xml:space="preserve">
- VSYA SAS: Microempresa</t>
    </r>
  </si>
  <si>
    <r>
      <t xml:space="preserve">NO CUMPLE
Acredita para cada uno de sus integrantes el siguiente tamaño:
</t>
    </r>
    <r>
      <rPr>
        <b/>
        <sz val="11"/>
        <color theme="1"/>
        <rFont val="Arial Narrow"/>
        <family val="2"/>
      </rPr>
      <t>- SERVIESPECIALES SAS BIC: Mediana empresa</t>
    </r>
    <r>
      <rPr>
        <sz val="11"/>
        <color theme="1"/>
        <rFont val="Arial Narrow"/>
        <family val="2"/>
      </rPr>
      <t xml:space="preserve">
- ACERASEAMOS SAS BIC: Microempresa</t>
    </r>
  </si>
  <si>
    <t>Teniendo en cuenta que los proponentes UT CLEAN BOGOTA Y UT SERVIASEAMOS no cumplen este criterio, se les evaluará el criterio No 10</t>
  </si>
  <si>
    <t>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 o el representante legal de la persona jurídica y revisor fiscal para las personas obligadas por ley; o del representante legal de la persona jurídica y contador público, según corresponda, entregará un certificado expedido bajo la gravedad de juramento, en el que conste que por lo menos el veinticinco por ciento (25%) del total de pagos fueron realizados a Mipyme, cooperativas o asociaciones mutuales.</t>
  </si>
  <si>
    <t xml:space="preserve"> NO CUMPLE
El proponente plural no certifica que por lo menos el veinticinco por ciento (25 %) del total de sus pagos fueron realizados a Mipyme, cooperativas o asociaciones mutuales por concepto de proveeduría del oferente, efectuados durante el año anterior.</t>
  </si>
  <si>
    <t>CUMPLE
Aporta certificaciones por la Unión Temporal y por cada uno de sus integrantes donde acredita que por lo menos el veinticinco por ciento (25 %) del total de sus pagos fueron realizados a Mipyme, cooperativas o asociaciones mutuales por concepto de proveeduría del oferente, efectuados durante el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</si>
</sst>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00000"/>
    <numFmt numFmtId="165" formatCode="_-&quot;$&quot;* #,##0.00_-;\-&quot;$&quot;* #,##0.00_-;_-&quot;$&quot;* &quot;-&quot;??_-;_-@_-"/>
    <numFmt numFmtId="166" formatCode="_-&quot;$&quot;* #,##0_-;\-&quot;$&quot;* #,##0_-;_-&quot;$&quot;* &quot;-&quot;??_-;_-@_-"/>
    <numFmt numFmtId="167" formatCode="0.0000%"/>
    <numFmt numFmtId="168"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theme="1"/>
      <name val="Arial"/>
      <family val="2"/>
    </font>
    <font>
      <b/>
      <sz val="8"/>
      <name val="Arial"/>
      <family val="2"/>
    </font>
    <font>
      <sz val="10"/>
      <name val="Arial"/>
      <family val="2"/>
    </font>
    <font>
      <sz val="10"/>
      <color theme="1"/>
      <name val="Arial"/>
      <family val="2"/>
    </font>
    <font>
      <sz val="10"/>
      <color theme="1" tint="4.9989318521683403E-2"/>
      <name val="Arial"/>
      <family val="2"/>
    </font>
    <font>
      <sz val="9"/>
      <name val="Arial"/>
      <family val="2"/>
    </font>
    <font>
      <sz val="8"/>
      <name val="Calibri"/>
      <family val="2"/>
      <scheme val="minor"/>
    </font>
    <font>
      <sz val="11"/>
      <color theme="1"/>
      <name val="Arial Narrow"/>
      <family val="2"/>
    </font>
    <font>
      <b/>
      <sz val="11"/>
      <color theme="1"/>
      <name val="Arial Narrow"/>
      <family val="2"/>
    </font>
    <font>
      <sz val="11"/>
      <color rgb="FF000000"/>
      <name val="Arial Narrow"/>
      <family val="2"/>
    </font>
    <font>
      <b/>
      <sz val="12"/>
      <color theme="1"/>
      <name val="Arial Narrow"/>
      <family val="2"/>
    </font>
    <font>
      <b/>
      <sz val="16"/>
      <name val="Tahoma"/>
      <family val="2"/>
    </font>
    <font>
      <b/>
      <sz val="14"/>
      <name val="Tahoma"/>
      <family val="2"/>
    </font>
    <font>
      <u/>
      <sz val="11"/>
      <color theme="1"/>
      <name val="Arial Narrow"/>
      <family val="2"/>
    </font>
    <font>
      <i/>
      <sz val="16"/>
      <name val="Tahoma"/>
      <family val="2"/>
    </font>
  </fonts>
  <fills count="19">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E6F8FE"/>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0.14999847407452621"/>
        <bgColor indexed="64"/>
      </patternFill>
    </fill>
  </fills>
  <borders count="21">
    <border>
      <left/>
      <right/>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3" fillId="0" borderId="0" xfId="0" applyFont="1" applyAlignment="1">
      <alignment horizontal="center" vertical="center" wrapText="1"/>
    </xf>
    <xf numFmtId="164" fontId="3" fillId="2" borderId="0" xfId="0" applyNumberFormat="1" applyFont="1" applyFill="1" applyAlignment="1">
      <alignment horizontal="center" vertical="center" wrapText="1"/>
    </xf>
    <xf numFmtId="0" fontId="0" fillId="2" borderId="0" xfId="0" applyFill="1"/>
    <xf numFmtId="0" fontId="4" fillId="0" borderId="2" xfId="0" applyFont="1" applyBorder="1"/>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0" xfId="0" applyFont="1"/>
    <xf numFmtId="166" fontId="4" fillId="0" borderId="2" xfId="2" applyNumberFormat="1" applyFont="1" applyFill="1" applyBorder="1" applyAlignment="1" applyProtection="1">
      <alignment horizontal="left"/>
      <protection locked="0" hidden="1"/>
    </xf>
    <xf numFmtId="166" fontId="4" fillId="2" borderId="2" xfId="2" applyNumberFormat="1" applyFont="1" applyFill="1" applyBorder="1" applyProtection="1">
      <protection locked="0" hidden="1"/>
    </xf>
    <xf numFmtId="165" fontId="0" fillId="0" borderId="0" xfId="0" applyNumberFormat="1"/>
    <xf numFmtId="0" fontId="5" fillId="3" borderId="6" xfId="0" applyFont="1" applyFill="1" applyBorder="1" applyAlignment="1" applyProtection="1">
      <alignment horizontal="center" vertical="center" wrapText="1"/>
      <protection hidden="1"/>
    </xf>
    <xf numFmtId="49" fontId="5" fillId="3" borderId="2" xfId="0" applyNumberFormat="1" applyFont="1" applyFill="1" applyBorder="1" applyAlignment="1" applyProtection="1">
      <alignment horizontal="center" vertical="center" wrapText="1"/>
      <protection hidden="1"/>
    </xf>
    <xf numFmtId="0" fontId="6" fillId="0" borderId="7" xfId="0" applyFont="1" applyBorder="1" applyAlignment="1">
      <alignment horizontal="center" vertical="center" wrapText="1"/>
    </xf>
    <xf numFmtId="44" fontId="6" fillId="4" borderId="2" xfId="2" applyFont="1" applyFill="1" applyBorder="1" applyAlignment="1" applyProtection="1">
      <alignment horizontal="center" vertical="center" wrapText="1"/>
      <protection hidden="1"/>
    </xf>
    <xf numFmtId="167" fontId="6" fillId="5" borderId="2" xfId="3" applyNumberFormat="1" applyFont="1" applyFill="1" applyBorder="1" applyAlignment="1" applyProtection="1">
      <alignment horizontal="center" vertical="center" wrapText="1"/>
      <protection locked="0" hidden="1"/>
    </xf>
    <xf numFmtId="49" fontId="6" fillId="0" borderId="7" xfId="0" applyNumberFormat="1" applyFont="1" applyBorder="1" applyAlignment="1">
      <alignment horizontal="center" vertical="center" wrapText="1"/>
    </xf>
    <xf numFmtId="0" fontId="6" fillId="0" borderId="9" xfId="0" applyFont="1" applyBorder="1" applyAlignment="1">
      <alignment horizontal="center" vertical="center" wrapText="1"/>
    </xf>
    <xf numFmtId="4" fontId="0" fillId="6" borderId="0" xfId="3" applyNumberFormat="1" applyFont="1" applyFill="1"/>
    <xf numFmtId="0" fontId="4" fillId="7" borderId="3" xfId="0" applyFont="1" applyFill="1" applyBorder="1" applyAlignment="1">
      <alignment vertical="center" wrapText="1"/>
    </xf>
    <xf numFmtId="166" fontId="4" fillId="7" borderId="2" xfId="2" applyNumberFormat="1" applyFont="1" applyFill="1" applyBorder="1" applyProtection="1">
      <protection locked="0" hidden="1"/>
    </xf>
    <xf numFmtId="0" fontId="6" fillId="7" borderId="7" xfId="0" applyFont="1" applyFill="1" applyBorder="1" applyAlignment="1">
      <alignment horizontal="center" vertical="center" wrapText="1"/>
    </xf>
    <xf numFmtId="44" fontId="6" fillId="7" borderId="2" xfId="2" applyFont="1" applyFill="1" applyBorder="1" applyAlignment="1" applyProtection="1">
      <alignment horizontal="center" vertical="center" wrapText="1"/>
      <protection hidden="1"/>
    </xf>
    <xf numFmtId="167" fontId="6" fillId="7" borderId="2" xfId="3" applyNumberFormat="1" applyFont="1" applyFill="1" applyBorder="1" applyAlignment="1" applyProtection="1">
      <alignment horizontal="center" vertical="center" wrapText="1"/>
      <protection locked="0" hidden="1"/>
    </xf>
    <xf numFmtId="165" fontId="0" fillId="7" borderId="0" xfId="0" applyNumberFormat="1" applyFill="1"/>
    <xf numFmtId="0" fontId="0" fillId="7" borderId="0" xfId="0" applyFill="1"/>
    <xf numFmtId="49" fontId="6" fillId="7" borderId="7" xfId="0" applyNumberFormat="1" applyFont="1" applyFill="1" applyBorder="1" applyAlignment="1">
      <alignment horizontal="center" vertical="center" wrapText="1"/>
    </xf>
    <xf numFmtId="0" fontId="0" fillId="0" borderId="0" xfId="0" applyAlignment="1">
      <alignment vertical="center" wrapText="1"/>
    </xf>
    <xf numFmtId="0" fontId="2" fillId="6" borderId="0" xfId="0" applyFont="1" applyFill="1" applyAlignment="1">
      <alignment horizontal="center" vertical="center" wrapText="1"/>
    </xf>
    <xf numFmtId="0" fontId="0" fillId="8" borderId="0" xfId="0" applyFill="1" applyAlignment="1">
      <alignment horizontal="center" vertical="center" wrapText="1"/>
    </xf>
    <xf numFmtId="0" fontId="0" fillId="0" borderId="0" xfId="0" applyAlignment="1">
      <alignment horizontal="center"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7" borderId="0" xfId="0" applyNumberFormat="1" applyFill="1" applyAlignment="1">
      <alignment horizontal="center" vertical="center"/>
    </xf>
    <xf numFmtId="4" fontId="0" fillId="0" borderId="0" xfId="3" applyNumberFormat="1" applyFont="1" applyFill="1"/>
    <xf numFmtId="0" fontId="2" fillId="10" borderId="0" xfId="0" applyFont="1" applyFill="1" applyAlignment="1">
      <alignment vertical="center" wrapText="1"/>
    </xf>
    <xf numFmtId="0" fontId="0" fillId="10" borderId="0" xfId="0" applyFill="1" applyAlignment="1">
      <alignment vertical="center"/>
    </xf>
    <xf numFmtId="165" fontId="0" fillId="10" borderId="0" xfId="0" applyNumberFormat="1" applyFill="1" applyAlignment="1">
      <alignment vertical="center"/>
    </xf>
    <xf numFmtId="49" fontId="5" fillId="10" borderId="2" xfId="0" applyNumberFormat="1" applyFont="1" applyFill="1" applyBorder="1" applyAlignment="1" applyProtection="1">
      <alignment horizontal="center" vertical="center" wrapText="1"/>
      <protection hidden="1"/>
    </xf>
    <xf numFmtId="44" fontId="6" fillId="10" borderId="2" xfId="2" applyFont="1" applyFill="1" applyBorder="1" applyAlignment="1" applyProtection="1">
      <alignment horizontal="center" vertical="center" wrapText="1"/>
      <protection hidden="1"/>
    </xf>
    <xf numFmtId="0" fontId="0" fillId="11" borderId="0" xfId="0" applyFill="1" applyAlignment="1">
      <alignment vertical="center"/>
    </xf>
    <xf numFmtId="165" fontId="0" fillId="11" borderId="0" xfId="0" applyNumberFormat="1" applyFill="1" applyAlignment="1">
      <alignment vertical="center"/>
    </xf>
    <xf numFmtId="0" fontId="0" fillId="12" borderId="0" xfId="0" applyFill="1" applyAlignment="1">
      <alignment vertical="center"/>
    </xf>
    <xf numFmtId="165" fontId="0" fillId="12" borderId="0" xfId="0" applyNumberFormat="1" applyFill="1" applyAlignment="1">
      <alignment vertical="center"/>
    </xf>
    <xf numFmtId="0" fontId="0" fillId="8" borderId="0" xfId="0" applyFill="1" applyAlignment="1">
      <alignment vertical="center"/>
    </xf>
    <xf numFmtId="165" fontId="0" fillId="8" borderId="0" xfId="0" applyNumberFormat="1" applyFill="1" applyAlignment="1">
      <alignment vertical="center"/>
    </xf>
    <xf numFmtId="168" fontId="9" fillId="8" borderId="2" xfId="0" applyNumberFormat="1" applyFont="1" applyFill="1" applyBorder="1" applyAlignment="1" applyProtection="1">
      <alignment horizontal="center" vertical="center" wrapText="1"/>
      <protection hidden="1"/>
    </xf>
    <xf numFmtId="0" fontId="0" fillId="2" borderId="0" xfId="0" applyFill="1" applyAlignment="1">
      <alignment vertical="center"/>
    </xf>
    <xf numFmtId="165" fontId="0" fillId="2" borderId="0" xfId="0" applyNumberFormat="1" applyFill="1" applyAlignment="1">
      <alignment vertical="center"/>
    </xf>
    <xf numFmtId="165" fontId="0" fillId="2" borderId="0" xfId="0" applyNumberFormat="1" applyFill="1" applyAlignment="1">
      <alignment horizontal="center" vertical="center" wrapText="1"/>
    </xf>
    <xf numFmtId="165" fontId="0" fillId="13" borderId="0" xfId="0" applyNumberFormat="1" applyFill="1" applyAlignment="1">
      <alignment vertical="center"/>
    </xf>
    <xf numFmtId="44" fontId="6" fillId="13" borderId="2" xfId="2" applyFont="1" applyFill="1" applyBorder="1" applyAlignment="1" applyProtection="1">
      <alignment horizontal="center" vertical="center" wrapText="1"/>
      <protection hidden="1"/>
    </xf>
    <xf numFmtId="0" fontId="0" fillId="14" borderId="0" xfId="0" applyFill="1" applyAlignment="1">
      <alignment horizontal="center" vertical="center" wrapText="1"/>
    </xf>
    <xf numFmtId="0" fontId="0" fillId="14" borderId="0" xfId="0" applyFill="1" applyAlignment="1">
      <alignment vertical="center"/>
    </xf>
    <xf numFmtId="165" fontId="0" fillId="14" borderId="0" xfId="0" applyNumberFormat="1" applyFill="1" applyAlignment="1">
      <alignment vertical="center"/>
    </xf>
    <xf numFmtId="44" fontId="6" fillId="14" borderId="2" xfId="2" applyFont="1" applyFill="1" applyBorder="1" applyAlignment="1" applyProtection="1">
      <alignment horizontal="center" vertical="center" wrapText="1"/>
      <protection hidden="1"/>
    </xf>
    <xf numFmtId="2" fontId="5" fillId="3" borderId="2" xfId="1" applyNumberFormat="1" applyFont="1" applyFill="1" applyBorder="1" applyAlignment="1" applyProtection="1">
      <alignment horizontal="center" vertical="center" wrapText="1"/>
      <protection hidden="1"/>
    </xf>
    <xf numFmtId="2" fontId="7" fillId="0" borderId="8" xfId="1" applyNumberFormat="1" applyFont="1" applyBorder="1" applyAlignment="1" applyProtection="1">
      <alignment horizontal="center" vertical="center" wrapText="1"/>
      <protection hidden="1"/>
    </xf>
    <xf numFmtId="2" fontId="7" fillId="7" borderId="8" xfId="1" applyNumberFormat="1" applyFont="1" applyFill="1" applyBorder="1" applyAlignment="1" applyProtection="1">
      <alignment horizontal="center" vertical="center" wrapText="1"/>
      <protection hidden="1"/>
    </xf>
    <xf numFmtId="2" fontId="0" fillId="0" borderId="0" xfId="0" applyNumberFormat="1" applyAlignment="1">
      <alignment horizontal="center" vertical="center" wrapText="1"/>
    </xf>
    <xf numFmtId="2" fontId="0" fillId="0" borderId="0" xfId="0" applyNumberFormat="1" applyAlignment="1">
      <alignment horizontal="center"/>
    </xf>
    <xf numFmtId="2" fontId="0" fillId="7" borderId="0" xfId="0" applyNumberFormat="1" applyFill="1" applyAlignment="1">
      <alignment horizontal="center"/>
    </xf>
    <xf numFmtId="0" fontId="0" fillId="13" borderId="0" xfId="0" applyFill="1" applyAlignment="1">
      <alignment vertical="center" wrapText="1"/>
    </xf>
    <xf numFmtId="0" fontId="0" fillId="13" borderId="0" xfId="0" applyFill="1"/>
    <xf numFmtId="165" fontId="0" fillId="13" borderId="0" xfId="0" applyNumberFormat="1" applyFill="1"/>
    <xf numFmtId="0" fontId="0" fillId="15" borderId="0" xfId="0" applyFill="1"/>
    <xf numFmtId="165" fontId="0" fillId="15" borderId="0" xfId="0" applyNumberFormat="1" applyFill="1"/>
    <xf numFmtId="0" fontId="2" fillId="8" borderId="0" xfId="0" applyFont="1" applyFill="1" applyAlignment="1">
      <alignment horizontal="center" vertical="center" wrapText="1"/>
    </xf>
    <xf numFmtId="0" fontId="2" fillId="2" borderId="0" xfId="0" applyFont="1" applyFill="1" applyAlignment="1">
      <alignment horizontal="center" vertical="center" wrapText="1"/>
    </xf>
    <xf numFmtId="0" fontId="2" fillId="14" borderId="0" xfId="0" applyFont="1" applyFill="1" applyAlignment="1">
      <alignment horizontal="center" vertical="center" wrapText="1"/>
    </xf>
    <xf numFmtId="0" fontId="2" fillId="13" borderId="0" xfId="0" applyFont="1" applyFill="1" applyAlignment="1">
      <alignment horizontal="center" vertical="center" wrapText="1"/>
    </xf>
    <xf numFmtId="0" fontId="2" fillId="15" borderId="0" xfId="0" applyFont="1" applyFill="1" applyAlignment="1">
      <alignment horizontal="center" vertical="center" wrapText="1"/>
    </xf>
    <xf numFmtId="0" fontId="2" fillId="12" borderId="0" xfId="0" applyFont="1" applyFill="1" applyAlignment="1">
      <alignment horizontal="center" vertical="center" wrapText="1"/>
    </xf>
    <xf numFmtId="0" fontId="2" fillId="9" borderId="0" xfId="0" applyFont="1" applyFill="1" applyAlignment="1">
      <alignment horizontal="center" vertical="center" wrapText="1"/>
    </xf>
    <xf numFmtId="0" fontId="2" fillId="16" borderId="0" xfId="0" applyFont="1" applyFill="1" applyAlignment="1">
      <alignment horizontal="center" vertical="center" wrapText="1"/>
    </xf>
    <xf numFmtId="0" fontId="2" fillId="11" borderId="0" xfId="0" applyFont="1" applyFill="1" applyAlignment="1">
      <alignment horizontal="center" vertical="center" wrapText="1"/>
    </xf>
    <xf numFmtId="0" fontId="2" fillId="17" borderId="0" xfId="0" applyFont="1" applyFill="1" applyAlignment="1">
      <alignment horizontal="center" vertical="center" wrapText="1"/>
    </xf>
    <xf numFmtId="4" fontId="2" fillId="0" borderId="0" xfId="0" applyNumberFormat="1" applyFont="1"/>
    <xf numFmtId="4" fontId="2" fillId="0" borderId="0" xfId="0" applyNumberFormat="1" applyFont="1" applyAlignment="1">
      <alignment horizontal="center" vertical="center"/>
    </xf>
    <xf numFmtId="4" fontId="2" fillId="0" borderId="0" xfId="0" applyNumberFormat="1" applyFont="1" applyAlignment="1">
      <alignment horizontal="center"/>
    </xf>
    <xf numFmtId="0" fontId="0" fillId="0" borderId="0" xfId="0" applyAlignment="1">
      <alignment vertical="center"/>
    </xf>
    <xf numFmtId="165" fontId="0" fillId="10" borderId="0" xfId="0" applyNumberFormat="1" applyFill="1" applyAlignment="1">
      <alignment horizontal="center" vertical="center"/>
    </xf>
    <xf numFmtId="165" fontId="0" fillId="15" borderId="0" xfId="0" applyNumberFormat="1" applyFill="1" applyAlignment="1">
      <alignment vertical="center"/>
    </xf>
    <xf numFmtId="0" fontId="0" fillId="15" borderId="0" xfId="0" applyFill="1" applyAlignment="1">
      <alignment vertical="center"/>
    </xf>
    <xf numFmtId="0" fontId="0" fillId="9" borderId="0" xfId="0" applyFill="1" applyAlignment="1">
      <alignment vertical="center"/>
    </xf>
    <xf numFmtId="0" fontId="0" fillId="16" borderId="0" xfId="0" applyFill="1" applyAlignment="1">
      <alignment vertical="center"/>
    </xf>
    <xf numFmtId="0" fontId="0" fillId="17" borderId="0" xfId="0" applyFill="1" applyAlignment="1">
      <alignment vertical="center"/>
    </xf>
    <xf numFmtId="165" fontId="0" fillId="9" borderId="0" xfId="0" applyNumberFormat="1" applyFill="1" applyAlignment="1">
      <alignment vertical="center"/>
    </xf>
    <xf numFmtId="165" fontId="0" fillId="16" borderId="0" xfId="0" applyNumberFormat="1" applyFill="1" applyAlignment="1">
      <alignment vertical="center"/>
    </xf>
    <xf numFmtId="166" fontId="4" fillId="15" borderId="2" xfId="2" applyNumberFormat="1" applyFont="1" applyFill="1" applyBorder="1" applyAlignment="1" applyProtection="1">
      <alignment horizontal="left"/>
      <protection locked="0" hidden="1"/>
    </xf>
    <xf numFmtId="166" fontId="4" fillId="15" borderId="2" xfId="2" applyNumberFormat="1" applyFont="1" applyFill="1" applyBorder="1" applyProtection="1">
      <protection locked="0" hidden="1"/>
    </xf>
    <xf numFmtId="4" fontId="0" fillId="15" borderId="0" xfId="3" applyNumberFormat="1" applyFont="1" applyFill="1"/>
    <xf numFmtId="2" fontId="5" fillId="15" borderId="2" xfId="1" applyNumberFormat="1" applyFont="1" applyFill="1" applyBorder="1" applyAlignment="1" applyProtection="1">
      <alignment horizontal="center" vertical="center" wrapText="1"/>
      <protection hidden="1"/>
    </xf>
    <xf numFmtId="165" fontId="0" fillId="15" borderId="0" xfId="0" applyNumberFormat="1" applyFill="1" applyAlignment="1">
      <alignment horizontal="center" vertical="center"/>
    </xf>
    <xf numFmtId="49" fontId="5" fillId="15" borderId="2" xfId="0" applyNumberFormat="1" applyFont="1" applyFill="1" applyBorder="1" applyAlignment="1" applyProtection="1">
      <alignment horizontal="center" vertical="center" wrapText="1"/>
      <protection hidden="1"/>
    </xf>
    <xf numFmtId="0" fontId="4" fillId="4" borderId="2" xfId="0" applyFont="1" applyFill="1" applyBorder="1" applyAlignment="1">
      <alignment horizontal="center"/>
    </xf>
    <xf numFmtId="0" fontId="4" fillId="4" borderId="3" xfId="0" applyFont="1" applyFill="1" applyBorder="1" applyAlignment="1">
      <alignment horizontal="center" vertical="center" wrapText="1"/>
    </xf>
    <xf numFmtId="9" fontId="4" fillId="4" borderId="2" xfId="3" applyFont="1" applyFill="1" applyBorder="1" applyAlignment="1" applyProtection="1">
      <alignment horizontal="center"/>
      <protection locked="0" hidden="1"/>
    </xf>
    <xf numFmtId="9" fontId="4" fillId="4" borderId="2" xfId="3" applyFont="1" applyFill="1" applyBorder="1" applyAlignment="1" applyProtection="1">
      <alignment horizontal="center"/>
      <protection hidden="1"/>
    </xf>
    <xf numFmtId="9" fontId="4" fillId="4" borderId="0" xfId="0" applyNumberFormat="1" applyFon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9" fontId="0" fillId="4" borderId="0" xfId="0" applyNumberFormat="1" applyFill="1" applyAlignment="1">
      <alignment horizontal="center" vertical="center"/>
    </xf>
    <xf numFmtId="0" fontId="0" fillId="4" borderId="0" xfId="0" applyFill="1" applyAlignment="1">
      <alignment horizontal="center" vertical="center"/>
    </xf>
    <xf numFmtId="10" fontId="0" fillId="4" borderId="0" xfId="3" applyNumberFormat="1" applyFont="1" applyFill="1" applyAlignment="1">
      <alignment horizontal="center"/>
    </xf>
    <xf numFmtId="4" fontId="0" fillId="11" borderId="0" xfId="0" applyNumberFormat="1" applyFill="1" applyAlignment="1">
      <alignment vertical="center"/>
    </xf>
    <xf numFmtId="4" fontId="0" fillId="17" borderId="0" xfId="0" applyNumberFormat="1" applyFill="1" applyAlignment="1">
      <alignment vertical="center"/>
    </xf>
    <xf numFmtId="0" fontId="0" fillId="0" borderId="0" xfId="0" applyAlignment="1">
      <alignment horizont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0" xfId="0" applyFont="1" applyBorder="1" applyAlignment="1">
      <alignment horizontal="justify" vertical="center" wrapText="1"/>
    </xf>
    <xf numFmtId="0" fontId="11" fillId="9"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9" borderId="10" xfId="0"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vertical="center" wrapText="1"/>
    </xf>
    <xf numFmtId="0" fontId="11" fillId="0" borderId="17" xfId="0" applyFont="1" applyBorder="1" applyAlignment="1">
      <alignment horizontal="center" vertical="center" wrapText="1"/>
    </xf>
    <xf numFmtId="0" fontId="11" fillId="9" borderId="17"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6" fillId="0" borderId="10" xfId="0" applyFont="1" applyBorder="1" applyAlignment="1">
      <alignment vertical="center"/>
    </xf>
    <xf numFmtId="0" fontId="12" fillId="18" borderId="12" xfId="0" applyFont="1" applyFill="1" applyBorder="1" applyAlignment="1">
      <alignment horizontal="center" vertical="center" wrapText="1"/>
    </xf>
    <xf numFmtId="0" fontId="12" fillId="18" borderId="20" xfId="0" applyFont="1" applyFill="1" applyBorder="1" applyAlignment="1">
      <alignment horizontal="center" vertical="center" wrapText="1"/>
    </xf>
    <xf numFmtId="0" fontId="15" fillId="0" borderId="19" xfId="0" applyFont="1" applyBorder="1" applyAlignment="1">
      <alignment horizontal="center"/>
    </xf>
    <xf numFmtId="0" fontId="15" fillId="0" borderId="0" xfId="0" applyFont="1" applyAlignment="1">
      <alignment horizontal="center"/>
    </xf>
    <xf numFmtId="0" fontId="11" fillId="6"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4" fillId="3" borderId="10" xfId="0" applyFont="1" applyFill="1" applyBorder="1" applyAlignment="1">
      <alignment horizontal="justify" vertical="center" wrapText="1"/>
    </xf>
    <xf numFmtId="0" fontId="15" fillId="0" borderId="0" xfId="0" applyFont="1" applyAlignment="1">
      <alignment horizontal="center" wrapText="1"/>
    </xf>
    <xf numFmtId="1" fontId="0" fillId="0" borderId="0" xfId="0" applyNumberFormat="1" applyAlignment="1">
      <alignment vertical="center"/>
    </xf>
    <xf numFmtId="0" fontId="14" fillId="3" borderId="10" xfId="0" applyFont="1" applyFill="1" applyBorder="1" applyAlignment="1">
      <alignment horizontal="center" vertical="center" wrapText="1"/>
    </xf>
    <xf numFmtId="0" fontId="0" fillId="0" borderId="10" xfId="0" applyBorder="1" applyAlignment="1">
      <alignment horizontal="center" vertical="center" wrapText="1"/>
    </xf>
    <xf numFmtId="0" fontId="18" fillId="0" borderId="0" xfId="0" applyFont="1" applyAlignment="1">
      <alignment horizontal="center" vertical="center" wrapText="1"/>
    </xf>
    <xf numFmtId="0" fontId="0" fillId="9" borderId="10" xfId="0" applyFill="1" applyBorder="1" applyAlignment="1">
      <alignment horizontal="center" vertical="center" wrapText="1"/>
    </xf>
    <xf numFmtId="0" fontId="0" fillId="15" borderId="5" xfId="0" applyFill="1" applyBorder="1" applyAlignment="1">
      <alignment horizontal="center"/>
    </xf>
    <xf numFmtId="4" fontId="2" fillId="6" borderId="0" xfId="3" applyNumberFormat="1" applyFon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1" xfId="0" applyBorder="1" applyAlignment="1">
      <alignment horizontal="center"/>
    </xf>
    <xf numFmtId="0" fontId="18" fillId="0" borderId="19" xfId="0" applyFont="1" applyBorder="1" applyAlignment="1">
      <alignment horizontal="center" vertical="center" wrapText="1"/>
    </xf>
    <xf numFmtId="0" fontId="18" fillId="0" borderId="0" xfId="0" applyFont="1" applyAlignment="1">
      <alignment horizontal="center" vertical="center" wrapText="1"/>
    </xf>
    <xf numFmtId="0" fontId="15" fillId="0" borderId="19" xfId="0" applyFont="1" applyBorder="1" applyAlignment="1">
      <alignment horizontal="center" wrapText="1"/>
    </xf>
    <xf numFmtId="0" fontId="15" fillId="0" borderId="0" xfId="0" applyFont="1" applyAlignment="1">
      <alignment horizontal="center" wrapText="1"/>
    </xf>
    <xf numFmtId="0" fontId="15" fillId="0" borderId="19" xfId="0" applyFont="1" applyBorder="1" applyAlignment="1">
      <alignment horizontal="center"/>
    </xf>
    <xf numFmtId="0" fontId="15" fillId="0" borderId="0" xfId="0" applyFont="1" applyAlignment="1">
      <alignment horizontal="center"/>
    </xf>
    <xf numFmtId="0" fontId="11"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9" borderId="10"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2" xfId="0" applyFont="1" applyFill="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1679575</xdr:colOff>
      <xdr:row>0</xdr:row>
      <xdr:rowOff>0</xdr:rowOff>
    </xdr:from>
    <xdr:to>
      <xdr:col>4</xdr:col>
      <xdr:colOff>4267200</xdr:colOff>
      <xdr:row>0</xdr:row>
      <xdr:rowOff>758032</xdr:rowOff>
    </xdr:to>
    <xdr:pic>
      <xdr:nvPicPr>
        <xdr:cNvPr id="2" name="Imagen 1">
          <a:extLst>
            <a:ext uri="{FF2B5EF4-FFF2-40B4-BE49-F238E27FC236}">
              <a16:creationId xmlns:a16="http://schemas.microsoft.com/office/drawing/2014/main" id="{AC92C558-6C1A-4AE4-9B5B-A7D8B076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0575" y="0"/>
          <a:ext cx="2587625" cy="758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93"/>
  <sheetViews>
    <sheetView workbookViewId="0">
      <selection activeCell="AG14" sqref="AG14"/>
    </sheetView>
  </sheetViews>
  <sheetFormatPr baseColWidth="10" defaultColWidth="11.42578125" defaultRowHeight="15" x14ac:dyDescent="0.25"/>
  <cols>
    <col min="1" max="1" width="3.28515625" bestFit="1" customWidth="1"/>
    <col min="2" max="2" width="53.5703125" bestFit="1" customWidth="1"/>
    <col min="3" max="13" width="14" hidden="1" customWidth="1"/>
    <col min="14" max="14" width="18.42578125" hidden="1" customWidth="1"/>
    <col min="15" max="19" width="14" hidden="1" customWidth="1"/>
    <col min="20" max="20" width="15.28515625" customWidth="1"/>
    <col min="21" max="21" width="17.140625" bestFit="1" customWidth="1"/>
    <col min="22" max="22" width="12.7109375" style="35" bestFit="1" customWidth="1"/>
    <col min="23" max="24" width="11.42578125" hidden="1" customWidth="1"/>
    <col min="25" max="25" width="10.7109375" style="61" customWidth="1"/>
    <col min="26" max="27" width="11.42578125" hidden="1" customWidth="1"/>
    <col min="28" max="28" width="14.140625" style="81" bestFit="1" customWidth="1"/>
    <col min="29" max="29" width="14.140625" style="31" bestFit="1" customWidth="1"/>
    <col min="30" max="30" width="14.140625" style="81" customWidth="1"/>
    <col min="31" max="31" width="14.140625" style="81" bestFit="1" customWidth="1"/>
    <col min="32" max="32" width="15.140625" style="81" bestFit="1" customWidth="1"/>
    <col min="33" max="33" width="14.140625" bestFit="1" customWidth="1"/>
    <col min="34" max="37" width="14.140625" style="81" bestFit="1" customWidth="1"/>
    <col min="38" max="38" width="14.42578125" style="81" customWidth="1"/>
    <col min="39" max="39" width="11.7109375" style="81" bestFit="1" customWidth="1"/>
  </cols>
  <sheetData>
    <row r="1" spans="1:68" x14ac:dyDescent="0.25">
      <c r="AB1" s="31">
        <v>1</v>
      </c>
      <c r="AD1" s="31">
        <v>2</v>
      </c>
      <c r="AE1" s="31">
        <v>3</v>
      </c>
      <c r="AF1" s="31">
        <v>4</v>
      </c>
      <c r="AG1" s="31">
        <v>5</v>
      </c>
      <c r="AH1" s="31">
        <v>6</v>
      </c>
      <c r="AI1" s="31">
        <v>7</v>
      </c>
      <c r="AJ1" s="31">
        <v>8</v>
      </c>
      <c r="AK1" s="31">
        <v>9</v>
      </c>
      <c r="AL1" s="31">
        <v>10</v>
      </c>
      <c r="AM1" s="31">
        <v>11</v>
      </c>
    </row>
    <row r="2" spans="1:68" s="78" customFormat="1" x14ac:dyDescent="0.25">
      <c r="U2" s="78" t="s">
        <v>0</v>
      </c>
      <c r="V2" s="79">
        <f>SUM(V7:V393)</f>
        <v>10035583.000000006</v>
      </c>
      <c r="Y2" s="80"/>
      <c r="AB2" s="79">
        <f>SUM(AB7:AB393)</f>
        <v>9146418.200000003</v>
      </c>
      <c r="AC2" s="79">
        <f>SUM(AC3:AC393)</f>
        <v>-889164.79999999923</v>
      </c>
      <c r="AD2" s="79">
        <f>SUM(AD7:AD393)</f>
        <v>9146418.200000003</v>
      </c>
      <c r="AE2" s="79">
        <f t="shared" ref="AE2:AM2" si="0">SUM(AE7:AE393)</f>
        <v>9146418.200000003</v>
      </c>
      <c r="AF2" s="79">
        <f t="shared" si="0"/>
        <v>9146418.200000003</v>
      </c>
      <c r="AG2" s="79">
        <f t="shared" si="0"/>
        <v>9146418.200000003</v>
      </c>
      <c r="AH2" s="79">
        <f t="shared" si="0"/>
        <v>9146418.200000003</v>
      </c>
      <c r="AI2" s="79">
        <f t="shared" si="0"/>
        <v>9146418.200000003</v>
      </c>
      <c r="AJ2" s="79">
        <f t="shared" si="0"/>
        <v>9146418.200000003</v>
      </c>
      <c r="AK2" s="79">
        <f t="shared" si="0"/>
        <v>9146418.200000003</v>
      </c>
      <c r="AL2" s="79">
        <f t="shared" si="0"/>
        <v>9146418.200000003</v>
      </c>
      <c r="AM2" s="79">
        <f t="shared" si="0"/>
        <v>9146418.2025567535</v>
      </c>
    </row>
    <row r="3" spans="1:68" s="28" customFormat="1" ht="48.95" customHeight="1" x14ac:dyDescent="0.25">
      <c r="A3" s="142" t="s">
        <v>1</v>
      </c>
      <c r="B3" s="142"/>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2" t="s">
        <v>19</v>
      </c>
      <c r="U3" s="2" t="s">
        <v>20</v>
      </c>
      <c r="V3" s="140" t="s">
        <v>21</v>
      </c>
      <c r="W3" s="141"/>
      <c r="Y3" s="60"/>
      <c r="AB3" s="36" t="s">
        <v>22</v>
      </c>
      <c r="AC3" s="29" t="s">
        <v>23</v>
      </c>
      <c r="AD3" s="68" t="s">
        <v>24</v>
      </c>
      <c r="AE3" s="69" t="s">
        <v>25</v>
      </c>
      <c r="AF3" s="70" t="s">
        <v>26</v>
      </c>
      <c r="AG3" s="71" t="s">
        <v>27</v>
      </c>
      <c r="AH3" s="72" t="s">
        <v>28</v>
      </c>
      <c r="AI3" s="73" t="s">
        <v>29</v>
      </c>
      <c r="AJ3" s="74" t="s">
        <v>30</v>
      </c>
      <c r="AK3" s="75" t="s">
        <v>31</v>
      </c>
      <c r="AL3" s="76" t="s">
        <v>32</v>
      </c>
      <c r="AM3" s="77" t="s">
        <v>33</v>
      </c>
    </row>
    <row r="4" spans="1:68" x14ac:dyDescent="0.25">
      <c r="A4" s="143" t="s">
        <v>34</v>
      </c>
      <c r="B4" s="143"/>
      <c r="T4" s="3"/>
      <c r="U4" s="3"/>
      <c r="V4" s="140"/>
      <c r="W4" s="141"/>
      <c r="AB4" s="37"/>
      <c r="AD4" s="45"/>
      <c r="AE4" s="48"/>
      <c r="AF4" s="54"/>
      <c r="AG4" s="64"/>
      <c r="AH4" s="84"/>
      <c r="AI4" s="43"/>
      <c r="AJ4" s="85"/>
      <c r="AK4" s="86"/>
      <c r="AL4" s="41"/>
      <c r="AM4" s="87"/>
    </row>
    <row r="5" spans="1:68" s="101" customFormat="1" ht="15" customHeight="1" x14ac:dyDescent="0.25">
      <c r="A5" s="96"/>
      <c r="B5" s="97" t="s">
        <v>35</v>
      </c>
      <c r="C5" s="98">
        <v>0.06</v>
      </c>
      <c r="D5" s="98">
        <v>0.06</v>
      </c>
      <c r="E5" s="98">
        <v>0.06</v>
      </c>
      <c r="F5" s="99">
        <v>0.06</v>
      </c>
      <c r="G5" s="98">
        <v>0.06</v>
      </c>
      <c r="H5" s="98">
        <v>0.06</v>
      </c>
      <c r="I5" s="98">
        <v>0.06</v>
      </c>
      <c r="J5" s="100">
        <v>0.06</v>
      </c>
      <c r="K5" s="98">
        <v>0.06</v>
      </c>
      <c r="L5" s="100">
        <v>0.06</v>
      </c>
      <c r="M5" s="100">
        <v>0.06</v>
      </c>
      <c r="N5" s="98">
        <v>0.1</v>
      </c>
      <c r="O5" s="98">
        <v>0.06</v>
      </c>
      <c r="P5" s="98">
        <v>0.06</v>
      </c>
      <c r="Q5" s="98">
        <v>0.06</v>
      </c>
      <c r="R5" s="98">
        <v>0.06</v>
      </c>
      <c r="S5" s="98">
        <v>0.06</v>
      </c>
      <c r="T5" s="98">
        <f>MAX(C5:S5)</f>
        <v>0.1</v>
      </c>
      <c r="U5" s="98">
        <f>MIN(C5:S5)</f>
        <v>0.06</v>
      </c>
      <c r="V5" s="105">
        <v>0.01</v>
      </c>
      <c r="Y5" s="102"/>
      <c r="AB5" s="103">
        <v>0.01</v>
      </c>
      <c r="AC5" s="104"/>
      <c r="AD5" s="103">
        <v>0.01</v>
      </c>
      <c r="AE5" s="103">
        <v>0.01</v>
      </c>
      <c r="AF5" s="103">
        <v>0.01</v>
      </c>
      <c r="AG5" s="103">
        <v>0.01</v>
      </c>
      <c r="AH5" s="103">
        <v>0.01</v>
      </c>
      <c r="AI5" s="103">
        <v>0.01</v>
      </c>
      <c r="AJ5" s="103">
        <v>0.01</v>
      </c>
      <c r="AK5" s="103">
        <v>0.01</v>
      </c>
      <c r="AL5" s="103">
        <v>0.01</v>
      </c>
      <c r="AM5" s="103">
        <v>0.01</v>
      </c>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row>
    <row r="6" spans="1:68" ht="15" customHeight="1" x14ac:dyDescent="0.25">
      <c r="A6" s="143" t="s">
        <v>36</v>
      </c>
      <c r="B6" s="143"/>
      <c r="C6" s="6"/>
      <c r="D6" s="6"/>
      <c r="E6" s="6"/>
      <c r="F6" s="7"/>
      <c r="G6" s="7"/>
      <c r="J6" s="8"/>
      <c r="K6" s="8"/>
      <c r="L6" s="8"/>
      <c r="M6" s="8"/>
      <c r="T6" s="3"/>
      <c r="U6" s="3"/>
      <c r="V6" s="19"/>
      <c r="AB6" s="37"/>
      <c r="AD6" s="45"/>
      <c r="AE6" s="48"/>
      <c r="AF6" s="54"/>
      <c r="AG6" s="64"/>
      <c r="AH6" s="84"/>
      <c r="AI6" s="43"/>
      <c r="AJ6" s="85"/>
      <c r="AK6" s="86"/>
      <c r="AL6" s="41"/>
      <c r="AM6" s="87"/>
    </row>
    <row r="7" spans="1:68" x14ac:dyDescent="0.25">
      <c r="A7" s="4">
        <v>1</v>
      </c>
      <c r="B7" s="5" t="s">
        <v>37</v>
      </c>
      <c r="C7" s="9">
        <v>327</v>
      </c>
      <c r="D7" s="9">
        <v>211</v>
      </c>
      <c r="E7" s="9">
        <v>527</v>
      </c>
      <c r="F7" s="9">
        <v>903</v>
      </c>
      <c r="G7" s="9">
        <v>728</v>
      </c>
      <c r="H7" s="9">
        <v>337</v>
      </c>
      <c r="I7" s="9">
        <v>53</v>
      </c>
      <c r="J7" s="9">
        <v>53</v>
      </c>
      <c r="K7" s="9">
        <v>843</v>
      </c>
      <c r="L7" s="9">
        <v>896</v>
      </c>
      <c r="M7" s="9">
        <v>475</v>
      </c>
      <c r="N7" s="9">
        <v>128</v>
      </c>
      <c r="O7" s="9">
        <v>53</v>
      </c>
      <c r="P7" s="9">
        <v>316</v>
      </c>
      <c r="Q7" s="9">
        <v>232</v>
      </c>
      <c r="R7" s="9">
        <v>21</v>
      </c>
      <c r="S7" s="9">
        <v>633</v>
      </c>
      <c r="T7" s="10">
        <f>MAX(C7:S7)</f>
        <v>903</v>
      </c>
      <c r="U7" s="10">
        <f>MIN(C7:S7)</f>
        <v>21</v>
      </c>
      <c r="V7" s="19">
        <f>+U7*80%</f>
        <v>16.8</v>
      </c>
      <c r="W7" s="11"/>
      <c r="X7" s="11"/>
      <c r="Z7" s="11"/>
      <c r="AA7" s="11"/>
      <c r="AB7" s="38">
        <v>16.8</v>
      </c>
      <c r="AC7" s="32">
        <f>+AB7-V7</f>
        <v>0</v>
      </c>
      <c r="AD7" s="46">
        <v>16.8</v>
      </c>
      <c r="AE7" s="49">
        <v>16.8</v>
      </c>
      <c r="AF7" s="55">
        <v>16.8</v>
      </c>
      <c r="AG7" s="51">
        <v>16.8</v>
      </c>
      <c r="AH7" s="83">
        <v>16.8</v>
      </c>
      <c r="AI7" s="44">
        <v>16.8</v>
      </c>
      <c r="AJ7" s="88">
        <v>16.8</v>
      </c>
      <c r="AK7" s="89">
        <v>16.8</v>
      </c>
      <c r="AL7" s="42">
        <v>16.8</v>
      </c>
      <c r="AM7" s="107">
        <v>16.8</v>
      </c>
      <c r="AN7" s="11"/>
      <c r="AO7" s="11"/>
      <c r="AP7" s="11"/>
      <c r="AQ7" s="11"/>
      <c r="AR7" s="11"/>
      <c r="AS7" s="11"/>
      <c r="AT7" s="11"/>
    </row>
    <row r="8" spans="1:68" x14ac:dyDescent="0.25">
      <c r="A8" s="4">
        <v>2</v>
      </c>
      <c r="B8" s="5" t="s">
        <v>38</v>
      </c>
      <c r="C8" s="9">
        <v>485</v>
      </c>
      <c r="D8" s="9">
        <v>316</v>
      </c>
      <c r="E8" s="9">
        <v>527</v>
      </c>
      <c r="F8" s="9">
        <v>1004</v>
      </c>
      <c r="G8" s="9">
        <v>728</v>
      </c>
      <c r="H8" s="9">
        <v>400</v>
      </c>
      <c r="I8" s="9">
        <v>422</v>
      </c>
      <c r="J8" s="9">
        <v>53</v>
      </c>
      <c r="K8" s="9">
        <v>843</v>
      </c>
      <c r="L8" s="9">
        <v>949</v>
      </c>
      <c r="M8" s="9">
        <v>580</v>
      </c>
      <c r="N8" s="9">
        <v>142</v>
      </c>
      <c r="O8" s="9">
        <v>369</v>
      </c>
      <c r="P8" s="9">
        <v>264</v>
      </c>
      <c r="Q8" s="9">
        <v>290</v>
      </c>
      <c r="R8" s="9">
        <v>25</v>
      </c>
      <c r="S8" s="9">
        <v>580</v>
      </c>
      <c r="T8" s="10">
        <f t="shared" ref="T8:T71" si="1">MAX(C8:S8)</f>
        <v>1004</v>
      </c>
      <c r="U8" s="10">
        <f t="shared" ref="U8:U71" si="2">MIN(C8:S8)</f>
        <v>25</v>
      </c>
      <c r="V8" s="19">
        <f t="shared" ref="V8:V71" si="3">+U8*80%</f>
        <v>20</v>
      </c>
      <c r="W8" s="11"/>
      <c r="X8" s="11"/>
      <c r="Z8" s="11"/>
      <c r="AA8" s="11"/>
      <c r="AB8" s="38">
        <v>20</v>
      </c>
      <c r="AC8" s="32">
        <f>+AB8-V8</f>
        <v>0</v>
      </c>
      <c r="AD8" s="46">
        <v>20</v>
      </c>
      <c r="AE8" s="49">
        <v>20</v>
      </c>
      <c r="AF8" s="55">
        <v>20</v>
      </c>
      <c r="AG8" s="51">
        <v>20</v>
      </c>
      <c r="AH8" s="83">
        <v>20</v>
      </c>
      <c r="AI8" s="44">
        <v>20</v>
      </c>
      <c r="AJ8" s="88">
        <v>20</v>
      </c>
      <c r="AK8" s="89">
        <v>20</v>
      </c>
      <c r="AL8" s="106">
        <v>20</v>
      </c>
      <c r="AM8" s="107">
        <v>20</v>
      </c>
    </row>
    <row r="9" spans="1:68" x14ac:dyDescent="0.25">
      <c r="A9" s="143" t="s">
        <v>39</v>
      </c>
      <c r="B9" s="143"/>
      <c r="C9" s="9">
        <v>0</v>
      </c>
      <c r="D9" s="9">
        <v>0</v>
      </c>
      <c r="E9" s="9">
        <v>0</v>
      </c>
      <c r="F9" s="9">
        <v>0</v>
      </c>
      <c r="G9" s="9">
        <v>0</v>
      </c>
      <c r="H9" s="9">
        <v>0</v>
      </c>
      <c r="I9" s="9">
        <v>0</v>
      </c>
      <c r="J9" s="9">
        <v>0</v>
      </c>
      <c r="K9" s="9">
        <v>0</v>
      </c>
      <c r="L9" s="9">
        <v>0</v>
      </c>
      <c r="M9" s="9">
        <v>0</v>
      </c>
      <c r="N9" s="9">
        <v>0</v>
      </c>
      <c r="O9" s="9">
        <v>0</v>
      </c>
      <c r="P9" s="9">
        <v>0</v>
      </c>
      <c r="Q9" s="9">
        <v>0</v>
      </c>
      <c r="R9" s="9">
        <v>0</v>
      </c>
      <c r="S9" s="9">
        <v>0</v>
      </c>
      <c r="T9" s="10">
        <f t="shared" si="1"/>
        <v>0</v>
      </c>
      <c r="U9" s="10">
        <f t="shared" si="2"/>
        <v>0</v>
      </c>
      <c r="V9" s="19">
        <f t="shared" si="3"/>
        <v>0</v>
      </c>
      <c r="W9" s="11"/>
      <c r="X9" s="11"/>
      <c r="Z9" s="11"/>
      <c r="AA9" s="11"/>
      <c r="AB9" s="82"/>
      <c r="AC9" s="33"/>
      <c r="AD9" s="46"/>
      <c r="AE9" s="49"/>
      <c r="AF9" s="55"/>
      <c r="AG9" s="65"/>
      <c r="AH9" s="83"/>
      <c r="AI9" s="44"/>
      <c r="AJ9" s="88"/>
      <c r="AK9" s="89"/>
      <c r="AL9" s="41"/>
      <c r="AM9" s="87"/>
    </row>
    <row r="10" spans="1:68" x14ac:dyDescent="0.25">
      <c r="A10" s="4">
        <v>1</v>
      </c>
      <c r="B10" s="5" t="s">
        <v>40</v>
      </c>
      <c r="C10" s="9">
        <v>1705723</v>
      </c>
      <c r="D10" s="9">
        <v>1705723</v>
      </c>
      <c r="E10" s="9">
        <v>1705723</v>
      </c>
      <c r="F10" s="9">
        <v>1705723</v>
      </c>
      <c r="G10" s="9">
        <v>1705723</v>
      </c>
      <c r="H10" s="9">
        <v>1810215</v>
      </c>
      <c r="I10" s="9">
        <v>1705723</v>
      </c>
      <c r="J10" s="9">
        <v>1705723</v>
      </c>
      <c r="K10" s="9">
        <v>1705723</v>
      </c>
      <c r="L10" s="9">
        <v>2132155</v>
      </c>
      <c r="M10" s="9">
        <v>1705723</v>
      </c>
      <c r="N10" s="9">
        <v>1705723</v>
      </c>
      <c r="O10" s="9">
        <v>1705723</v>
      </c>
      <c r="P10" s="9">
        <v>1705991</v>
      </c>
      <c r="Q10" s="9">
        <v>1705723</v>
      </c>
      <c r="R10" s="9">
        <v>1705723</v>
      </c>
      <c r="S10" s="9">
        <v>1705723</v>
      </c>
      <c r="T10" s="10">
        <f t="shared" si="1"/>
        <v>2132155</v>
      </c>
      <c r="U10" s="10">
        <f t="shared" si="2"/>
        <v>1705723</v>
      </c>
      <c r="V10" s="19">
        <v>1705723</v>
      </c>
      <c r="W10" s="11"/>
      <c r="X10" s="11"/>
      <c r="Z10" s="11"/>
      <c r="AA10" s="11"/>
      <c r="AB10" s="82">
        <v>1705723</v>
      </c>
      <c r="AC10" s="32">
        <f t="shared" ref="AC10:AC14" si="4">+AB10-V10</f>
        <v>0</v>
      </c>
      <c r="AD10" s="47">
        <v>1705723</v>
      </c>
      <c r="AE10" s="49">
        <v>1705723</v>
      </c>
      <c r="AF10" s="55">
        <v>1705723</v>
      </c>
      <c r="AG10" s="65">
        <v>1705723</v>
      </c>
      <c r="AH10" s="83">
        <v>1705723</v>
      </c>
      <c r="AI10" s="44">
        <v>1705723</v>
      </c>
      <c r="AJ10" s="88">
        <v>1705723</v>
      </c>
      <c r="AK10" s="89">
        <v>1705723</v>
      </c>
      <c r="AL10" s="106">
        <v>1705723</v>
      </c>
      <c r="AM10" s="107">
        <v>1705723</v>
      </c>
    </row>
    <row r="11" spans="1:68" x14ac:dyDescent="0.25">
      <c r="A11" s="4">
        <v>2</v>
      </c>
      <c r="B11" s="5" t="s">
        <v>41</v>
      </c>
      <c r="C11" s="9">
        <v>1650451</v>
      </c>
      <c r="D11" s="9">
        <v>1650451</v>
      </c>
      <c r="E11" s="9">
        <v>1650451</v>
      </c>
      <c r="F11" s="9">
        <v>1650451</v>
      </c>
      <c r="G11" s="9">
        <v>1650451</v>
      </c>
      <c r="H11" s="9">
        <v>1897983</v>
      </c>
      <c r="I11" s="9">
        <v>1650451</v>
      </c>
      <c r="J11" s="9">
        <v>1650451</v>
      </c>
      <c r="K11" s="9">
        <v>1650451</v>
      </c>
      <c r="L11" s="9">
        <v>2063063</v>
      </c>
      <c r="M11" s="9">
        <v>1650451</v>
      </c>
      <c r="N11" s="9">
        <v>1650451</v>
      </c>
      <c r="O11" s="9">
        <v>1650451</v>
      </c>
      <c r="P11" s="9">
        <v>2035121</v>
      </c>
      <c r="Q11" s="9">
        <v>1650451</v>
      </c>
      <c r="R11" s="9">
        <v>1650451</v>
      </c>
      <c r="S11" s="9">
        <v>1953935</v>
      </c>
      <c r="T11" s="10">
        <f t="shared" si="1"/>
        <v>2063063</v>
      </c>
      <c r="U11" s="10">
        <f t="shared" si="2"/>
        <v>1650451</v>
      </c>
      <c r="V11" s="19">
        <v>1650451</v>
      </c>
      <c r="W11" s="11"/>
      <c r="X11" s="11"/>
      <c r="Z11" s="11"/>
      <c r="AA11" s="11"/>
      <c r="AB11" s="82">
        <v>1650451</v>
      </c>
      <c r="AC11" s="32">
        <f t="shared" si="4"/>
        <v>0</v>
      </c>
      <c r="AD11" s="47">
        <v>1650451</v>
      </c>
      <c r="AE11" s="49">
        <v>1650451</v>
      </c>
      <c r="AF11" s="55">
        <v>1650451</v>
      </c>
      <c r="AG11" s="65">
        <v>1650451</v>
      </c>
      <c r="AH11" s="83">
        <v>1650450.9999999998</v>
      </c>
      <c r="AI11" s="44">
        <v>1650451</v>
      </c>
      <c r="AJ11" s="88">
        <v>1650451</v>
      </c>
      <c r="AK11" s="89">
        <v>1650451</v>
      </c>
      <c r="AL11" s="106">
        <v>1650451</v>
      </c>
      <c r="AM11" s="107">
        <v>1650451.000933575</v>
      </c>
    </row>
    <row r="12" spans="1:68" x14ac:dyDescent="0.25">
      <c r="A12" s="4">
        <v>3</v>
      </c>
      <c r="B12" s="5" t="s">
        <v>42</v>
      </c>
      <c r="C12" s="9">
        <v>1650451</v>
      </c>
      <c r="D12" s="9">
        <v>1650451</v>
      </c>
      <c r="E12" s="9">
        <v>1650451</v>
      </c>
      <c r="F12" s="9">
        <v>1650451</v>
      </c>
      <c r="G12" s="9">
        <v>1650451</v>
      </c>
      <c r="H12" s="9">
        <v>1897983</v>
      </c>
      <c r="I12" s="9">
        <v>1650451</v>
      </c>
      <c r="J12" s="9">
        <v>1650451</v>
      </c>
      <c r="K12" s="9">
        <v>1700505</v>
      </c>
      <c r="L12" s="9">
        <v>2063063</v>
      </c>
      <c r="M12" s="9">
        <v>1650451</v>
      </c>
      <c r="N12" s="9">
        <v>1650451</v>
      </c>
      <c r="O12" s="9">
        <v>1650451</v>
      </c>
      <c r="P12" s="9">
        <v>1705991</v>
      </c>
      <c r="Q12" s="9">
        <v>1650451</v>
      </c>
      <c r="R12" s="9">
        <v>1650451</v>
      </c>
      <c r="S12" s="9">
        <v>1813704</v>
      </c>
      <c r="T12" s="10">
        <f t="shared" si="1"/>
        <v>2063063</v>
      </c>
      <c r="U12" s="10">
        <f t="shared" si="2"/>
        <v>1650451</v>
      </c>
      <c r="V12" s="19">
        <v>1650451</v>
      </c>
      <c r="W12" s="11"/>
      <c r="X12" s="11"/>
      <c r="Z12" s="11"/>
      <c r="AA12" s="11"/>
      <c r="AB12" s="82">
        <v>1650451</v>
      </c>
      <c r="AC12" s="32">
        <f t="shared" si="4"/>
        <v>0</v>
      </c>
      <c r="AD12" s="47">
        <v>1650451</v>
      </c>
      <c r="AE12" s="49">
        <v>1650451</v>
      </c>
      <c r="AF12" s="55">
        <v>1650451</v>
      </c>
      <c r="AG12" s="65">
        <v>1650451</v>
      </c>
      <c r="AH12" s="83">
        <v>1650451</v>
      </c>
      <c r="AI12" s="44">
        <v>1650451</v>
      </c>
      <c r="AJ12" s="88">
        <v>1650451</v>
      </c>
      <c r="AK12" s="89">
        <v>1650451</v>
      </c>
      <c r="AL12" s="106">
        <v>1650451</v>
      </c>
      <c r="AM12" s="107">
        <v>1650451.000933575</v>
      </c>
    </row>
    <row r="13" spans="1:68" x14ac:dyDescent="0.25">
      <c r="A13" s="4">
        <v>4</v>
      </c>
      <c r="B13" s="5" t="s">
        <v>43</v>
      </c>
      <c r="C13" s="9">
        <v>1705723</v>
      </c>
      <c r="D13" s="9">
        <v>1705723</v>
      </c>
      <c r="E13" s="9">
        <v>1705723</v>
      </c>
      <c r="F13" s="9">
        <v>1705723</v>
      </c>
      <c r="G13" s="9">
        <v>1705723</v>
      </c>
      <c r="H13" s="9">
        <v>2062548</v>
      </c>
      <c r="I13" s="9">
        <v>1705723</v>
      </c>
      <c r="J13" s="9">
        <v>1705723</v>
      </c>
      <c r="K13" s="9">
        <v>1755360</v>
      </c>
      <c r="L13" s="9">
        <v>2591899</v>
      </c>
      <c r="M13" s="9">
        <v>1705723</v>
      </c>
      <c r="N13" s="9">
        <v>1705723</v>
      </c>
      <c r="O13" s="9">
        <v>1705723</v>
      </c>
      <c r="P13" s="9">
        <v>1919925</v>
      </c>
      <c r="Q13" s="9">
        <v>1705723</v>
      </c>
      <c r="R13" s="9">
        <v>1705723</v>
      </c>
      <c r="S13" s="9">
        <v>2050363</v>
      </c>
      <c r="T13" s="10">
        <f t="shared" si="1"/>
        <v>2591899</v>
      </c>
      <c r="U13" s="10">
        <f t="shared" si="2"/>
        <v>1705723</v>
      </c>
      <c r="V13" s="19">
        <v>1705723</v>
      </c>
      <c r="W13" s="11"/>
      <c r="X13" s="11"/>
      <c r="Z13" s="11"/>
      <c r="AA13" s="11"/>
      <c r="AB13" s="82">
        <v>1705723</v>
      </c>
      <c r="AC13" s="32">
        <f t="shared" si="4"/>
        <v>0</v>
      </c>
      <c r="AD13" s="47">
        <v>1705723</v>
      </c>
      <c r="AE13" s="49">
        <v>1705723</v>
      </c>
      <c r="AF13" s="55">
        <v>1705723</v>
      </c>
      <c r="AG13" s="65">
        <v>1705723</v>
      </c>
      <c r="AH13" s="83">
        <v>1705723.0000000002</v>
      </c>
      <c r="AI13" s="44">
        <v>1705723</v>
      </c>
      <c r="AJ13" s="88">
        <v>1705723</v>
      </c>
      <c r="AK13" s="89">
        <v>1705723</v>
      </c>
      <c r="AL13" s="106">
        <v>1705723</v>
      </c>
      <c r="AM13" s="107">
        <v>1705723.0006896001</v>
      </c>
    </row>
    <row r="14" spans="1:68" x14ac:dyDescent="0.25">
      <c r="A14" s="4">
        <v>5</v>
      </c>
      <c r="B14" s="5" t="s">
        <v>44</v>
      </c>
      <c r="C14" s="9">
        <v>1650451</v>
      </c>
      <c r="D14" s="9">
        <v>1650451</v>
      </c>
      <c r="E14" s="9">
        <v>1650451</v>
      </c>
      <c r="F14" s="9">
        <v>1650451</v>
      </c>
      <c r="G14" s="9">
        <v>1650451</v>
      </c>
      <c r="H14" s="9">
        <v>1908954</v>
      </c>
      <c r="I14" s="9">
        <v>1650451</v>
      </c>
      <c r="J14" s="9">
        <v>1650451</v>
      </c>
      <c r="K14" s="9">
        <v>1650451</v>
      </c>
      <c r="L14" s="9">
        <v>2303910</v>
      </c>
      <c r="M14" s="9">
        <v>1650451</v>
      </c>
      <c r="N14" s="9">
        <v>1650451</v>
      </c>
      <c r="O14" s="9">
        <v>1650451</v>
      </c>
      <c r="P14" s="9">
        <v>2035121</v>
      </c>
      <c r="Q14" s="9">
        <v>1650451</v>
      </c>
      <c r="R14" s="9">
        <v>1650451</v>
      </c>
      <c r="S14" s="9">
        <v>1839061</v>
      </c>
      <c r="T14" s="10">
        <f t="shared" si="1"/>
        <v>2303910</v>
      </c>
      <c r="U14" s="10">
        <f t="shared" si="2"/>
        <v>1650451</v>
      </c>
      <c r="V14" s="19">
        <v>1650451</v>
      </c>
      <c r="W14" s="11"/>
      <c r="X14" s="11"/>
      <c r="Z14" s="11"/>
      <c r="AA14" s="11"/>
      <c r="AB14" s="82">
        <v>1650451</v>
      </c>
      <c r="AC14" s="32">
        <f t="shared" si="4"/>
        <v>0</v>
      </c>
      <c r="AD14" s="47">
        <v>1650451</v>
      </c>
      <c r="AE14" s="49">
        <v>1650451</v>
      </c>
      <c r="AF14" s="55">
        <v>1650451</v>
      </c>
      <c r="AG14" s="65">
        <v>1650451</v>
      </c>
      <c r="AH14" s="83">
        <v>1650450.9999999998</v>
      </c>
      <c r="AI14" s="44">
        <v>1650451</v>
      </c>
      <c r="AJ14" s="88">
        <v>1650451</v>
      </c>
      <c r="AK14" s="89">
        <v>1650451</v>
      </c>
      <c r="AL14" s="106">
        <v>1650451</v>
      </c>
      <c r="AM14" s="107">
        <v>1650451</v>
      </c>
    </row>
    <row r="15" spans="1:68" x14ac:dyDescent="0.25">
      <c r="A15" s="4">
        <v>6</v>
      </c>
      <c r="B15" s="5" t="s">
        <v>45</v>
      </c>
      <c r="C15" s="9">
        <v>1650451</v>
      </c>
      <c r="D15" s="9">
        <v>1650451</v>
      </c>
      <c r="E15" s="9">
        <v>1650451</v>
      </c>
      <c r="F15" s="9">
        <v>1650451</v>
      </c>
      <c r="G15" s="9">
        <v>1650451</v>
      </c>
      <c r="H15" s="9">
        <v>1908954</v>
      </c>
      <c r="I15" s="9">
        <v>1650451</v>
      </c>
      <c r="J15" s="9">
        <v>1650451</v>
      </c>
      <c r="K15" s="9">
        <v>1700505</v>
      </c>
      <c r="L15" s="9">
        <v>2408135</v>
      </c>
      <c r="M15" s="9">
        <v>1650451</v>
      </c>
      <c r="N15" s="9">
        <v>1650451</v>
      </c>
      <c r="O15" s="9">
        <v>1650451</v>
      </c>
      <c r="P15" s="9">
        <v>2035121</v>
      </c>
      <c r="Q15" s="9">
        <v>1650451</v>
      </c>
      <c r="R15" s="9">
        <v>1650451</v>
      </c>
      <c r="S15" s="9">
        <v>2219190</v>
      </c>
      <c r="T15" s="10">
        <f t="shared" si="1"/>
        <v>2408135</v>
      </c>
      <c r="U15" s="10">
        <f t="shared" si="2"/>
        <v>1650451</v>
      </c>
      <c r="V15" s="19"/>
      <c r="W15" s="11"/>
      <c r="X15" s="11"/>
      <c r="Z15" s="11"/>
      <c r="AA15" s="11"/>
      <c r="AB15" s="38"/>
      <c r="AC15" s="33"/>
      <c r="AD15" s="46"/>
      <c r="AE15" s="49"/>
      <c r="AF15" s="55"/>
      <c r="AG15" s="65"/>
      <c r="AH15" s="83"/>
      <c r="AI15" s="44"/>
      <c r="AJ15" s="88"/>
      <c r="AK15" s="89"/>
      <c r="AL15" s="41"/>
      <c r="AM15" s="87"/>
    </row>
    <row r="16" spans="1:68" x14ac:dyDescent="0.25">
      <c r="A16" s="4">
        <v>7</v>
      </c>
      <c r="B16" s="5" t="s">
        <v>46</v>
      </c>
      <c r="C16" s="9">
        <v>1650451</v>
      </c>
      <c r="D16" s="9">
        <v>1650451</v>
      </c>
      <c r="E16" s="9">
        <v>1650451</v>
      </c>
      <c r="F16" s="9">
        <v>1650451</v>
      </c>
      <c r="G16" s="9">
        <v>1650451</v>
      </c>
      <c r="H16" s="9">
        <v>1908954</v>
      </c>
      <c r="I16" s="9">
        <v>1650451</v>
      </c>
      <c r="J16" s="9">
        <v>1650451</v>
      </c>
      <c r="K16" s="9">
        <v>1700505</v>
      </c>
      <c r="L16" s="9">
        <v>2198314</v>
      </c>
      <c r="M16" s="9">
        <v>1650451</v>
      </c>
      <c r="N16" s="9">
        <v>1650451</v>
      </c>
      <c r="O16" s="9">
        <v>1650451</v>
      </c>
      <c r="P16" s="9">
        <v>1793759</v>
      </c>
      <c r="Q16" s="9">
        <v>1650451</v>
      </c>
      <c r="R16" s="9">
        <v>1650451</v>
      </c>
      <c r="S16" s="9">
        <v>1885915</v>
      </c>
      <c r="T16" s="10">
        <f t="shared" si="1"/>
        <v>2198314</v>
      </c>
      <c r="U16" s="10">
        <f t="shared" si="2"/>
        <v>1650451</v>
      </c>
      <c r="V16" s="19"/>
      <c r="W16" s="11"/>
      <c r="X16" s="11"/>
      <c r="Z16" s="11"/>
      <c r="AA16" s="11"/>
      <c r="AB16" s="38"/>
      <c r="AC16" s="33"/>
      <c r="AD16" s="46"/>
      <c r="AE16" s="49"/>
      <c r="AF16" s="55"/>
      <c r="AG16" s="65"/>
      <c r="AH16" s="83"/>
      <c r="AI16" s="44"/>
      <c r="AJ16" s="88"/>
      <c r="AK16" s="89"/>
      <c r="AL16" s="41"/>
      <c r="AM16" s="87"/>
    </row>
    <row r="17" spans="1:39" x14ac:dyDescent="0.25">
      <c r="A17" s="4">
        <v>8</v>
      </c>
      <c r="B17" s="5" t="s">
        <v>47</v>
      </c>
      <c r="C17" s="9">
        <v>1650451</v>
      </c>
      <c r="D17" s="9">
        <v>1650451</v>
      </c>
      <c r="E17" s="9">
        <v>1650451</v>
      </c>
      <c r="F17" s="9">
        <v>1650451</v>
      </c>
      <c r="G17" s="9">
        <v>1650451</v>
      </c>
      <c r="H17" s="9">
        <v>1919925</v>
      </c>
      <c r="I17" s="9">
        <v>1650451</v>
      </c>
      <c r="J17" s="9">
        <v>1650451</v>
      </c>
      <c r="K17" s="9">
        <v>1650451</v>
      </c>
      <c r="L17" s="9">
        <v>2513730</v>
      </c>
      <c r="M17" s="9">
        <v>1650451</v>
      </c>
      <c r="N17" s="9">
        <v>1650451</v>
      </c>
      <c r="O17" s="9">
        <v>1650451</v>
      </c>
      <c r="P17" s="9">
        <v>1793759</v>
      </c>
      <c r="Q17" s="9">
        <v>1650451</v>
      </c>
      <c r="R17" s="9">
        <v>1650451</v>
      </c>
      <c r="S17" s="9">
        <v>2066936</v>
      </c>
      <c r="T17" s="10">
        <f t="shared" si="1"/>
        <v>2513730</v>
      </c>
      <c r="U17" s="10">
        <f t="shared" si="2"/>
        <v>1650451</v>
      </c>
      <c r="V17" s="19"/>
      <c r="W17" s="11"/>
      <c r="X17" s="11"/>
      <c r="Z17" s="11"/>
      <c r="AA17" s="11"/>
      <c r="AB17" s="38"/>
      <c r="AC17" s="33"/>
      <c r="AD17" s="46"/>
      <c r="AE17" s="49"/>
      <c r="AF17" s="55"/>
      <c r="AG17" s="65"/>
      <c r="AH17" s="83"/>
      <c r="AI17" s="44"/>
      <c r="AJ17" s="88"/>
      <c r="AK17" s="89"/>
      <c r="AL17" s="41"/>
      <c r="AM17" s="87"/>
    </row>
    <row r="18" spans="1:39" x14ac:dyDescent="0.25">
      <c r="A18" s="4">
        <v>9</v>
      </c>
      <c r="B18" s="5" t="s">
        <v>48</v>
      </c>
      <c r="C18" s="9">
        <v>1608377</v>
      </c>
      <c r="D18" s="9">
        <v>1608377</v>
      </c>
      <c r="E18" s="9">
        <v>1608377</v>
      </c>
      <c r="F18" s="9">
        <v>1608377</v>
      </c>
      <c r="G18" s="9">
        <v>1608377</v>
      </c>
      <c r="H18" s="9">
        <v>2073519</v>
      </c>
      <c r="I18" s="9">
        <v>1608377</v>
      </c>
      <c r="J18" s="9">
        <v>1608377</v>
      </c>
      <c r="K18" s="9">
        <v>1755360</v>
      </c>
      <c r="L18" s="9">
        <v>2408135</v>
      </c>
      <c r="M18" s="9">
        <v>1608377</v>
      </c>
      <c r="N18" s="9">
        <v>1608377</v>
      </c>
      <c r="O18" s="9">
        <v>1608377</v>
      </c>
      <c r="P18" s="9">
        <v>1974780</v>
      </c>
      <c r="Q18" s="9">
        <v>1608377</v>
      </c>
      <c r="R18" s="9">
        <v>1608377</v>
      </c>
      <c r="S18" s="9">
        <v>2304346</v>
      </c>
      <c r="T18" s="10">
        <f t="shared" si="1"/>
        <v>2408135</v>
      </c>
      <c r="U18" s="10">
        <f t="shared" si="2"/>
        <v>1608377</v>
      </c>
      <c r="V18" s="19"/>
      <c r="W18" s="11"/>
      <c r="X18" s="11"/>
      <c r="Z18" s="11"/>
      <c r="AA18" s="11"/>
      <c r="AB18" s="38"/>
      <c r="AC18" s="33"/>
      <c r="AD18" s="46"/>
      <c r="AE18" s="49"/>
      <c r="AF18" s="55"/>
      <c r="AG18" s="65"/>
      <c r="AH18" s="83"/>
      <c r="AI18" s="44"/>
      <c r="AJ18" s="88"/>
      <c r="AK18" s="89"/>
      <c r="AL18" s="41"/>
      <c r="AM18" s="87"/>
    </row>
    <row r="19" spans="1:39" x14ac:dyDescent="0.25">
      <c r="A19" s="4">
        <v>10</v>
      </c>
      <c r="B19" s="5" t="s">
        <v>49</v>
      </c>
      <c r="C19" s="9">
        <v>51412</v>
      </c>
      <c r="D19" s="9">
        <v>51412</v>
      </c>
      <c r="E19" s="9">
        <v>51412</v>
      </c>
      <c r="F19" s="9">
        <v>51412</v>
      </c>
      <c r="G19" s="9">
        <v>74603</v>
      </c>
      <c r="H19" s="9">
        <v>59243</v>
      </c>
      <c r="I19" s="9">
        <v>51412</v>
      </c>
      <c r="J19" s="9">
        <v>51412</v>
      </c>
      <c r="K19" s="9">
        <v>109710</v>
      </c>
      <c r="L19" s="9">
        <v>68769</v>
      </c>
      <c r="M19" s="9">
        <v>51412</v>
      </c>
      <c r="N19" s="9">
        <v>107735</v>
      </c>
      <c r="O19" s="9">
        <v>51412</v>
      </c>
      <c r="P19" s="9">
        <v>68020</v>
      </c>
      <c r="Q19" s="9">
        <v>51412</v>
      </c>
      <c r="R19" s="9">
        <v>51412</v>
      </c>
      <c r="S19" s="9">
        <v>51412</v>
      </c>
      <c r="T19" s="10">
        <f t="shared" si="1"/>
        <v>109710</v>
      </c>
      <c r="U19" s="10">
        <f t="shared" si="2"/>
        <v>51412</v>
      </c>
      <c r="V19" s="19"/>
      <c r="W19" s="11"/>
      <c r="X19" s="11"/>
      <c r="Z19" s="11"/>
      <c r="AA19" s="11"/>
      <c r="AB19" s="38"/>
      <c r="AC19" s="33"/>
      <c r="AD19" s="46"/>
      <c r="AE19" s="49"/>
      <c r="AF19" s="55"/>
      <c r="AG19" s="65"/>
      <c r="AH19" s="83"/>
      <c r="AI19" s="44"/>
      <c r="AJ19" s="88"/>
      <c r="AK19" s="89"/>
      <c r="AL19" s="41"/>
      <c r="AM19" s="87"/>
    </row>
    <row r="20" spans="1:39" ht="22.5" x14ac:dyDescent="0.25">
      <c r="A20" s="4">
        <v>11</v>
      </c>
      <c r="B20" s="5" t="s">
        <v>50</v>
      </c>
      <c r="C20" s="9">
        <v>51412</v>
      </c>
      <c r="D20" s="9">
        <v>51412</v>
      </c>
      <c r="E20" s="9">
        <v>51412</v>
      </c>
      <c r="F20" s="9">
        <v>51412</v>
      </c>
      <c r="G20" s="9">
        <v>74603</v>
      </c>
      <c r="H20" s="9">
        <v>59792</v>
      </c>
      <c r="I20" s="9">
        <v>51412</v>
      </c>
      <c r="J20" s="9">
        <v>51412</v>
      </c>
      <c r="K20" s="9">
        <v>131652</v>
      </c>
      <c r="L20" s="9">
        <v>80271</v>
      </c>
      <c r="M20" s="9">
        <v>51412</v>
      </c>
      <c r="N20" s="9">
        <v>110807</v>
      </c>
      <c r="O20" s="9">
        <v>51412</v>
      </c>
      <c r="P20" s="9">
        <v>68020</v>
      </c>
      <c r="Q20" s="9">
        <v>51412</v>
      </c>
      <c r="R20" s="9">
        <v>51412</v>
      </c>
      <c r="S20" s="9">
        <v>51412</v>
      </c>
      <c r="T20" s="10">
        <f t="shared" si="1"/>
        <v>131652</v>
      </c>
      <c r="U20" s="10">
        <f t="shared" si="2"/>
        <v>51412</v>
      </c>
      <c r="V20" s="19"/>
      <c r="W20" s="11"/>
      <c r="X20" s="11"/>
      <c r="Z20" s="11"/>
      <c r="AA20" s="11"/>
      <c r="AB20" s="38"/>
      <c r="AC20" s="33"/>
      <c r="AD20" s="46"/>
      <c r="AE20" s="49"/>
      <c r="AF20" s="55"/>
      <c r="AG20" s="65"/>
      <c r="AH20" s="83"/>
      <c r="AI20" s="44"/>
      <c r="AJ20" s="88"/>
      <c r="AK20" s="89"/>
      <c r="AL20" s="41"/>
      <c r="AM20" s="87"/>
    </row>
    <row r="21" spans="1:39" x14ac:dyDescent="0.25">
      <c r="A21" s="4">
        <v>12</v>
      </c>
      <c r="B21" s="5" t="s">
        <v>51</v>
      </c>
      <c r="C21" s="9">
        <v>50105</v>
      </c>
      <c r="D21" s="9">
        <v>50105</v>
      </c>
      <c r="E21" s="9">
        <v>50105</v>
      </c>
      <c r="F21" s="9">
        <v>50105</v>
      </c>
      <c r="G21" s="9">
        <v>74603</v>
      </c>
      <c r="H21" s="9">
        <v>60889</v>
      </c>
      <c r="I21" s="9">
        <v>50105</v>
      </c>
      <c r="J21" s="9">
        <v>50105</v>
      </c>
      <c r="K21" s="9">
        <v>109710</v>
      </c>
      <c r="L21" s="9">
        <v>80271</v>
      </c>
      <c r="M21" s="9">
        <v>50105</v>
      </c>
      <c r="N21" s="9">
        <v>145914</v>
      </c>
      <c r="O21" s="9">
        <v>50105</v>
      </c>
      <c r="P21" s="9">
        <v>60341</v>
      </c>
      <c r="Q21" s="9">
        <v>50105</v>
      </c>
      <c r="R21" s="9">
        <v>50105</v>
      </c>
      <c r="S21" s="9">
        <v>50105</v>
      </c>
      <c r="T21" s="10">
        <f t="shared" si="1"/>
        <v>145914</v>
      </c>
      <c r="U21" s="10">
        <f t="shared" si="2"/>
        <v>50105</v>
      </c>
      <c r="V21" s="19"/>
      <c r="W21" s="11"/>
      <c r="X21" s="11"/>
      <c r="Z21" s="11"/>
      <c r="AA21" s="11"/>
      <c r="AB21" s="38"/>
      <c r="AC21" s="33"/>
      <c r="AD21" s="46"/>
      <c r="AE21" s="49"/>
      <c r="AF21" s="55"/>
      <c r="AG21" s="65"/>
      <c r="AH21" s="83"/>
      <c r="AI21" s="44"/>
      <c r="AJ21" s="88"/>
      <c r="AK21" s="89"/>
      <c r="AL21" s="41"/>
      <c r="AM21" s="87"/>
    </row>
    <row r="22" spans="1:39" x14ac:dyDescent="0.25">
      <c r="A22" s="143" t="s">
        <v>52</v>
      </c>
      <c r="B22" s="143"/>
      <c r="C22" s="9"/>
      <c r="D22" s="9"/>
      <c r="E22" s="9"/>
      <c r="F22" s="9"/>
      <c r="G22" s="9"/>
      <c r="H22" s="9"/>
      <c r="I22" s="9"/>
      <c r="J22" s="9"/>
      <c r="K22" s="9"/>
      <c r="L22" s="9"/>
      <c r="M22" s="9"/>
      <c r="N22" s="9"/>
      <c r="O22" s="9"/>
      <c r="P22" s="9"/>
      <c r="Q22" s="9"/>
      <c r="R22" s="9"/>
      <c r="S22" s="9"/>
      <c r="T22" s="10"/>
      <c r="U22" s="10"/>
      <c r="V22" s="19"/>
      <c r="W22" s="11"/>
      <c r="X22" s="11"/>
      <c r="Z22" s="11"/>
      <c r="AA22" s="11"/>
      <c r="AB22" s="38"/>
      <c r="AC22" s="33"/>
      <c r="AD22" s="46"/>
      <c r="AE22" s="49"/>
      <c r="AF22" s="55"/>
      <c r="AG22" s="65"/>
      <c r="AH22" s="83"/>
      <c r="AI22" s="44"/>
      <c r="AJ22" s="88"/>
      <c r="AK22" s="89"/>
      <c r="AL22" s="41"/>
      <c r="AM22" s="87"/>
    </row>
    <row r="23" spans="1:39" x14ac:dyDescent="0.25">
      <c r="A23" s="4">
        <v>1</v>
      </c>
      <c r="B23" s="5" t="s">
        <v>40</v>
      </c>
      <c r="C23" s="9">
        <v>1091663</v>
      </c>
      <c r="D23" s="9">
        <v>1091663</v>
      </c>
      <c r="E23" s="9">
        <v>1091663</v>
      </c>
      <c r="F23" s="9">
        <v>1091663</v>
      </c>
      <c r="G23" s="9">
        <v>1102366</v>
      </c>
      <c r="H23" s="9">
        <v>1091663</v>
      </c>
      <c r="I23" s="9">
        <v>1091663</v>
      </c>
      <c r="J23" s="9">
        <v>1316520</v>
      </c>
      <c r="K23" s="9">
        <v>1316520</v>
      </c>
      <c r="L23" s="9">
        <v>1164659</v>
      </c>
      <c r="M23" s="9">
        <v>1316520</v>
      </c>
      <c r="N23" s="9">
        <v>1091663</v>
      </c>
      <c r="O23" s="9">
        <v>1091663</v>
      </c>
      <c r="P23" s="9">
        <v>1092712</v>
      </c>
      <c r="Q23" s="9">
        <v>1091663</v>
      </c>
      <c r="R23" s="9">
        <v>1091663</v>
      </c>
      <c r="S23" s="9">
        <v>1091663</v>
      </c>
      <c r="T23" s="10">
        <f t="shared" si="1"/>
        <v>1316520</v>
      </c>
      <c r="U23" s="10">
        <f t="shared" si="2"/>
        <v>1091663</v>
      </c>
      <c r="V23" s="19"/>
      <c r="W23" s="11"/>
      <c r="X23" s="11"/>
      <c r="Z23" s="11"/>
      <c r="AA23" s="11"/>
      <c r="AB23" s="38"/>
      <c r="AC23" s="33"/>
      <c r="AD23" s="46"/>
      <c r="AE23" s="49"/>
      <c r="AF23" s="55"/>
      <c r="AG23" s="65"/>
      <c r="AH23" s="83"/>
      <c r="AI23" s="44"/>
      <c r="AJ23" s="88"/>
      <c r="AK23" s="89"/>
      <c r="AL23" s="41"/>
      <c r="AM23" s="87"/>
    </row>
    <row r="24" spans="1:39" x14ac:dyDescent="0.25">
      <c r="A24" s="4">
        <v>2</v>
      </c>
      <c r="B24" s="5" t="s">
        <v>41</v>
      </c>
      <c r="C24" s="9">
        <v>1056289</v>
      </c>
      <c r="D24" s="9">
        <v>1056289</v>
      </c>
      <c r="E24" s="9">
        <v>1056289</v>
      </c>
      <c r="F24" s="9">
        <v>1086978</v>
      </c>
      <c r="G24" s="9">
        <v>1102366</v>
      </c>
      <c r="H24" s="9">
        <v>1056289</v>
      </c>
      <c r="I24" s="9">
        <v>1056289</v>
      </c>
      <c r="J24" s="9">
        <v>1481085</v>
      </c>
      <c r="K24" s="9">
        <v>1426230</v>
      </c>
      <c r="L24" s="9">
        <v>1283913</v>
      </c>
      <c r="M24" s="9">
        <v>1316520</v>
      </c>
      <c r="N24" s="9">
        <v>1056289</v>
      </c>
      <c r="O24" s="9">
        <v>1056289</v>
      </c>
      <c r="P24" s="9">
        <v>1328588</v>
      </c>
      <c r="Q24" s="9">
        <v>1056289</v>
      </c>
      <c r="R24" s="9">
        <v>1056289</v>
      </c>
      <c r="S24" s="9">
        <v>1247877</v>
      </c>
      <c r="T24" s="10">
        <f t="shared" si="1"/>
        <v>1481085</v>
      </c>
      <c r="U24" s="10">
        <f t="shared" si="2"/>
        <v>1056289</v>
      </c>
      <c r="V24" s="19"/>
      <c r="W24" s="11"/>
      <c r="X24" s="11"/>
      <c r="Z24" s="11"/>
      <c r="AA24" s="11"/>
      <c r="AB24" s="38"/>
      <c r="AC24" s="33"/>
      <c r="AD24" s="46"/>
      <c r="AE24" s="49"/>
      <c r="AF24" s="55"/>
      <c r="AG24" s="65"/>
      <c r="AH24" s="83"/>
      <c r="AI24" s="44"/>
      <c r="AJ24" s="88"/>
      <c r="AK24" s="89"/>
      <c r="AL24" s="41"/>
      <c r="AM24" s="87"/>
    </row>
    <row r="25" spans="1:39" x14ac:dyDescent="0.25">
      <c r="A25" s="4">
        <v>3</v>
      </c>
      <c r="B25" s="5" t="s">
        <v>42</v>
      </c>
      <c r="C25" s="9">
        <v>1056289</v>
      </c>
      <c r="D25" s="9">
        <v>1056289</v>
      </c>
      <c r="E25" s="9">
        <v>1056289</v>
      </c>
      <c r="F25" s="9">
        <v>1056289</v>
      </c>
      <c r="G25" s="9">
        <v>1102366</v>
      </c>
      <c r="H25" s="9">
        <v>1056289</v>
      </c>
      <c r="I25" s="9">
        <v>1056289</v>
      </c>
      <c r="J25" s="9">
        <v>1481085</v>
      </c>
      <c r="K25" s="9">
        <v>1426230</v>
      </c>
      <c r="L25" s="9">
        <v>1283913</v>
      </c>
      <c r="M25" s="9">
        <v>1316520</v>
      </c>
      <c r="N25" s="9">
        <v>1056289</v>
      </c>
      <c r="O25" s="9">
        <v>1056289</v>
      </c>
      <c r="P25" s="9">
        <v>1088323</v>
      </c>
      <c r="Q25" s="9">
        <v>1056289</v>
      </c>
      <c r="R25" s="9">
        <v>1056289</v>
      </c>
      <c r="S25" s="9">
        <v>1056289</v>
      </c>
      <c r="T25" s="10">
        <f t="shared" si="1"/>
        <v>1481085</v>
      </c>
      <c r="U25" s="10">
        <f t="shared" si="2"/>
        <v>1056289</v>
      </c>
      <c r="V25" s="19"/>
      <c r="W25" s="11"/>
      <c r="X25" s="11"/>
      <c r="Z25" s="11"/>
      <c r="AA25" s="11"/>
      <c r="AB25" s="38"/>
      <c r="AC25" s="33"/>
      <c r="AD25" s="46"/>
      <c r="AE25" s="49"/>
      <c r="AF25" s="55"/>
      <c r="AG25" s="65"/>
      <c r="AH25" s="83"/>
      <c r="AI25" s="44"/>
      <c r="AJ25" s="88"/>
      <c r="AK25" s="89"/>
      <c r="AL25" s="41"/>
      <c r="AM25" s="87"/>
    </row>
    <row r="26" spans="1:39" x14ac:dyDescent="0.25">
      <c r="A26" s="4">
        <v>4</v>
      </c>
      <c r="B26" s="5" t="s">
        <v>53</v>
      </c>
      <c r="C26" s="9">
        <v>1091663</v>
      </c>
      <c r="D26" s="9">
        <v>1091663</v>
      </c>
      <c r="E26" s="9">
        <v>1091663</v>
      </c>
      <c r="F26" s="9">
        <v>1258629</v>
      </c>
      <c r="G26" s="9">
        <v>1102366</v>
      </c>
      <c r="H26" s="9">
        <v>1091663</v>
      </c>
      <c r="I26" s="9">
        <v>1091663</v>
      </c>
      <c r="J26" s="9">
        <v>1535940</v>
      </c>
      <c r="K26" s="9">
        <v>1535940</v>
      </c>
      <c r="L26" s="9">
        <v>1403191</v>
      </c>
      <c r="M26" s="9">
        <v>1316520</v>
      </c>
      <c r="N26" s="9">
        <v>1091663</v>
      </c>
      <c r="O26" s="9">
        <v>1091663</v>
      </c>
      <c r="P26" s="9">
        <v>1092712</v>
      </c>
      <c r="Q26" s="9">
        <v>1091663</v>
      </c>
      <c r="R26" s="9">
        <v>1091663</v>
      </c>
      <c r="S26" s="9">
        <v>1207335</v>
      </c>
      <c r="T26" s="10">
        <f t="shared" si="1"/>
        <v>1535940</v>
      </c>
      <c r="U26" s="10">
        <f t="shared" si="2"/>
        <v>1091663</v>
      </c>
      <c r="V26" s="19"/>
      <c r="W26" s="11"/>
      <c r="X26" s="11"/>
      <c r="Z26" s="11"/>
      <c r="AA26" s="11"/>
      <c r="AB26" s="38"/>
      <c r="AC26" s="33"/>
      <c r="AD26" s="46"/>
      <c r="AE26" s="49"/>
      <c r="AF26" s="55"/>
      <c r="AG26" s="65"/>
      <c r="AH26" s="83"/>
      <c r="AI26" s="44"/>
      <c r="AJ26" s="88"/>
      <c r="AK26" s="89"/>
      <c r="AL26" s="41"/>
      <c r="AM26" s="87"/>
    </row>
    <row r="27" spans="1:39" x14ac:dyDescent="0.25">
      <c r="A27" s="4">
        <v>5</v>
      </c>
      <c r="B27" s="5" t="s">
        <v>44</v>
      </c>
      <c r="C27" s="9">
        <v>1056289</v>
      </c>
      <c r="D27" s="9">
        <v>1056289</v>
      </c>
      <c r="E27" s="9">
        <v>1056289</v>
      </c>
      <c r="F27" s="9">
        <v>1056289</v>
      </c>
      <c r="G27" s="9">
        <v>1102366</v>
      </c>
      <c r="H27" s="9">
        <v>1056289</v>
      </c>
      <c r="I27" s="9">
        <v>1056289</v>
      </c>
      <c r="J27" s="9">
        <v>1481085</v>
      </c>
      <c r="K27" s="9">
        <v>1426230</v>
      </c>
      <c r="L27" s="9">
        <v>1403191</v>
      </c>
      <c r="M27" s="9">
        <v>1316520</v>
      </c>
      <c r="N27" s="9">
        <v>1056289</v>
      </c>
      <c r="O27" s="9">
        <v>1056289</v>
      </c>
      <c r="P27" s="9">
        <v>1328588</v>
      </c>
      <c r="Q27" s="9">
        <v>1056289</v>
      </c>
      <c r="R27" s="9">
        <v>1056289</v>
      </c>
      <c r="S27" s="9">
        <v>1182089</v>
      </c>
      <c r="T27" s="10">
        <f t="shared" si="1"/>
        <v>1481085</v>
      </c>
      <c r="U27" s="10">
        <f t="shared" si="2"/>
        <v>1056289</v>
      </c>
      <c r="V27" s="19"/>
      <c r="W27" s="11"/>
      <c r="X27" s="11"/>
      <c r="Z27" s="11"/>
      <c r="AA27" s="11"/>
      <c r="AB27" s="38"/>
      <c r="AC27" s="33"/>
      <c r="AD27" s="46"/>
      <c r="AE27" s="49"/>
      <c r="AF27" s="55"/>
      <c r="AG27" s="65"/>
      <c r="AH27" s="83"/>
      <c r="AI27" s="44"/>
      <c r="AJ27" s="88"/>
      <c r="AK27" s="89"/>
      <c r="AL27" s="41"/>
      <c r="AM27" s="87"/>
    </row>
    <row r="28" spans="1:39" x14ac:dyDescent="0.25">
      <c r="A28" s="4">
        <v>6</v>
      </c>
      <c r="B28" s="5" t="s">
        <v>45</v>
      </c>
      <c r="C28" s="9">
        <v>1056289</v>
      </c>
      <c r="D28" s="9">
        <v>1056289</v>
      </c>
      <c r="E28" s="9">
        <v>1056289</v>
      </c>
      <c r="F28" s="9">
        <v>1104193</v>
      </c>
      <c r="G28" s="9">
        <v>1102366</v>
      </c>
      <c r="H28" s="9">
        <v>1056289</v>
      </c>
      <c r="I28" s="9">
        <v>1056289</v>
      </c>
      <c r="J28" s="9">
        <v>1535940</v>
      </c>
      <c r="K28" s="9">
        <v>1426230</v>
      </c>
      <c r="L28" s="9">
        <v>1463257</v>
      </c>
      <c r="M28" s="9">
        <v>1316520</v>
      </c>
      <c r="N28" s="9">
        <v>1056289</v>
      </c>
      <c r="O28" s="9">
        <v>1056289</v>
      </c>
      <c r="P28" s="9">
        <v>1088323</v>
      </c>
      <c r="Q28" s="9">
        <v>1056289</v>
      </c>
      <c r="R28" s="9">
        <v>1056289</v>
      </c>
      <c r="S28" s="9">
        <v>1764222</v>
      </c>
      <c r="T28" s="10">
        <f t="shared" si="1"/>
        <v>1764222</v>
      </c>
      <c r="U28" s="10">
        <f t="shared" si="2"/>
        <v>1056289</v>
      </c>
      <c r="V28" s="19"/>
      <c r="W28" s="11"/>
      <c r="X28" s="11"/>
      <c r="Z28" s="11"/>
      <c r="AA28" s="11"/>
      <c r="AB28" s="38"/>
      <c r="AC28" s="33"/>
      <c r="AD28" s="46"/>
      <c r="AE28" s="49"/>
      <c r="AF28" s="55"/>
      <c r="AG28" s="65"/>
      <c r="AH28" s="83"/>
      <c r="AI28" s="44"/>
      <c r="AJ28" s="88"/>
      <c r="AK28" s="89"/>
      <c r="AL28" s="41"/>
      <c r="AM28" s="87"/>
    </row>
    <row r="29" spans="1:39" x14ac:dyDescent="0.25">
      <c r="A29" s="4">
        <v>7</v>
      </c>
      <c r="B29" s="5" t="s">
        <v>46</v>
      </c>
      <c r="C29" s="9">
        <v>1056289</v>
      </c>
      <c r="D29" s="9">
        <v>1056289</v>
      </c>
      <c r="E29" s="9">
        <v>1056289</v>
      </c>
      <c r="F29" s="9">
        <v>1056289</v>
      </c>
      <c r="G29" s="9">
        <v>1102366</v>
      </c>
      <c r="H29" s="9">
        <v>1056289</v>
      </c>
      <c r="I29" s="9">
        <v>1056289</v>
      </c>
      <c r="J29" s="9">
        <v>1481085</v>
      </c>
      <c r="K29" s="9">
        <v>1426230</v>
      </c>
      <c r="L29" s="9">
        <v>1343948</v>
      </c>
      <c r="M29" s="9">
        <v>1316520</v>
      </c>
      <c r="N29" s="9">
        <v>1056289</v>
      </c>
      <c r="O29" s="9">
        <v>1056289</v>
      </c>
      <c r="P29" s="9">
        <v>1088323</v>
      </c>
      <c r="Q29" s="9">
        <v>1056289</v>
      </c>
      <c r="R29" s="9">
        <v>1056289</v>
      </c>
      <c r="S29" s="9">
        <v>1203334</v>
      </c>
      <c r="T29" s="10">
        <f t="shared" si="1"/>
        <v>1481085</v>
      </c>
      <c r="U29" s="10">
        <f t="shared" si="2"/>
        <v>1056289</v>
      </c>
      <c r="V29" s="19"/>
      <c r="W29" s="11"/>
      <c r="X29" s="11"/>
      <c r="Z29" s="11"/>
      <c r="AA29" s="11"/>
      <c r="AB29" s="38"/>
      <c r="AC29" s="33"/>
      <c r="AD29" s="46"/>
      <c r="AE29" s="49"/>
      <c r="AF29" s="55"/>
      <c r="AG29" s="65"/>
      <c r="AH29" s="83"/>
      <c r="AI29" s="44"/>
      <c r="AJ29" s="88"/>
      <c r="AK29" s="89"/>
      <c r="AL29" s="41"/>
      <c r="AM29" s="87"/>
    </row>
    <row r="30" spans="1:39" x14ac:dyDescent="0.25">
      <c r="A30" s="4">
        <v>8</v>
      </c>
      <c r="B30" s="5" t="s">
        <v>47</v>
      </c>
      <c r="C30" s="9">
        <v>1056289</v>
      </c>
      <c r="D30" s="9">
        <v>1056289</v>
      </c>
      <c r="E30" s="9">
        <v>1056289</v>
      </c>
      <c r="F30" s="9">
        <v>1056289</v>
      </c>
      <c r="G30" s="9">
        <v>1102366</v>
      </c>
      <c r="H30" s="9">
        <v>1056289</v>
      </c>
      <c r="I30" s="9">
        <v>1056289</v>
      </c>
      <c r="J30" s="9">
        <v>1481085</v>
      </c>
      <c r="K30" s="9">
        <v>1426230</v>
      </c>
      <c r="L30" s="9">
        <v>1522364</v>
      </c>
      <c r="M30" s="9">
        <v>1316520</v>
      </c>
      <c r="N30" s="9">
        <v>1056289</v>
      </c>
      <c r="O30" s="9">
        <v>1056289</v>
      </c>
      <c r="P30" s="9">
        <v>1088323</v>
      </c>
      <c r="Q30" s="9">
        <v>1056289</v>
      </c>
      <c r="R30" s="9">
        <v>1056289</v>
      </c>
      <c r="S30" s="9">
        <v>1393734</v>
      </c>
      <c r="T30" s="10">
        <f t="shared" si="1"/>
        <v>1522364</v>
      </c>
      <c r="U30" s="10">
        <f t="shared" si="2"/>
        <v>1056289</v>
      </c>
      <c r="V30" s="19"/>
      <c r="W30" s="11"/>
      <c r="X30" s="11"/>
      <c r="Z30" s="11"/>
      <c r="AA30" s="11"/>
      <c r="AB30" s="38"/>
      <c r="AC30" s="33"/>
      <c r="AD30" s="46"/>
      <c r="AE30" s="49"/>
      <c r="AF30" s="55"/>
      <c r="AG30" s="65"/>
      <c r="AH30" s="83"/>
      <c r="AI30" s="44"/>
      <c r="AJ30" s="88"/>
      <c r="AK30" s="89"/>
      <c r="AL30" s="41"/>
      <c r="AM30" s="87"/>
    </row>
    <row r="31" spans="1:39" x14ac:dyDescent="0.25">
      <c r="A31" s="4">
        <v>9</v>
      </c>
      <c r="B31" s="5" t="s">
        <v>48</v>
      </c>
      <c r="C31" s="9">
        <v>1029360</v>
      </c>
      <c r="D31" s="9">
        <v>1029360</v>
      </c>
      <c r="E31" s="9">
        <v>1029360</v>
      </c>
      <c r="F31" s="9">
        <v>1272464</v>
      </c>
      <c r="G31" s="9">
        <v>1131856</v>
      </c>
      <c r="H31" s="9">
        <v>1029360</v>
      </c>
      <c r="I31" s="9">
        <v>1029360</v>
      </c>
      <c r="J31" s="9">
        <v>1535940</v>
      </c>
      <c r="K31" s="9">
        <v>1535940</v>
      </c>
      <c r="L31" s="9">
        <v>1463257</v>
      </c>
      <c r="M31" s="9">
        <v>1316520</v>
      </c>
      <c r="N31" s="9">
        <v>1029360</v>
      </c>
      <c r="O31" s="9">
        <v>1029360</v>
      </c>
      <c r="P31" s="9">
        <v>1088323</v>
      </c>
      <c r="Q31" s="9">
        <v>1029360</v>
      </c>
      <c r="R31" s="9">
        <v>1029360</v>
      </c>
      <c r="S31" s="9">
        <v>1732955</v>
      </c>
      <c r="T31" s="10">
        <f t="shared" si="1"/>
        <v>1732955</v>
      </c>
      <c r="U31" s="10">
        <f t="shared" si="2"/>
        <v>1029360</v>
      </c>
      <c r="V31" s="19"/>
      <c r="W31" s="11"/>
      <c r="X31" s="11"/>
      <c r="Z31" s="11"/>
      <c r="AA31" s="11"/>
      <c r="AB31" s="38"/>
      <c r="AC31" s="33"/>
      <c r="AD31" s="46"/>
      <c r="AE31" s="49"/>
      <c r="AF31" s="55"/>
      <c r="AG31" s="65"/>
      <c r="AH31" s="83"/>
      <c r="AI31" s="44"/>
      <c r="AJ31" s="88"/>
      <c r="AK31" s="89"/>
      <c r="AL31" s="41"/>
      <c r="AM31" s="87"/>
    </row>
    <row r="32" spans="1:39" ht="45" x14ac:dyDescent="0.25">
      <c r="A32" s="143" t="s">
        <v>54</v>
      </c>
      <c r="B32" s="143"/>
      <c r="C32" s="9"/>
      <c r="D32" s="9"/>
      <c r="E32" s="9"/>
      <c r="F32" s="9"/>
      <c r="G32" s="9"/>
      <c r="H32" s="9"/>
      <c r="I32" s="9"/>
      <c r="J32" s="9"/>
      <c r="K32" s="9"/>
      <c r="L32" s="9"/>
      <c r="M32" s="9"/>
      <c r="N32" s="9"/>
      <c r="O32" s="9"/>
      <c r="P32" s="9"/>
      <c r="Q32" s="9"/>
      <c r="R32" s="9"/>
      <c r="S32" s="9"/>
      <c r="T32" s="10"/>
      <c r="U32" s="10"/>
      <c r="V32" s="19">
        <f t="shared" si="3"/>
        <v>0</v>
      </c>
      <c r="W32" s="11"/>
      <c r="X32" s="12" t="s">
        <v>55</v>
      </c>
      <c r="Y32" s="57" t="s">
        <v>56</v>
      </c>
      <c r="Z32" s="13" t="s">
        <v>57</v>
      </c>
      <c r="AA32" s="13" t="s">
        <v>58</v>
      </c>
      <c r="AB32" s="39" t="s">
        <v>22</v>
      </c>
      <c r="AC32" s="29" t="s">
        <v>23</v>
      </c>
      <c r="AD32" s="30" t="s">
        <v>24</v>
      </c>
      <c r="AE32" s="50" t="s">
        <v>25</v>
      </c>
      <c r="AF32" s="53" t="s">
        <v>26</v>
      </c>
      <c r="AG32" s="63" t="s">
        <v>27</v>
      </c>
      <c r="AH32" s="72" t="s">
        <v>28</v>
      </c>
      <c r="AI32" s="73" t="s">
        <v>29</v>
      </c>
      <c r="AJ32" s="74" t="s">
        <v>30</v>
      </c>
      <c r="AK32" s="75" t="s">
        <v>31</v>
      </c>
      <c r="AL32" s="76" t="s">
        <v>32</v>
      </c>
      <c r="AM32" s="77" t="s">
        <v>33</v>
      </c>
    </row>
    <row r="33" spans="1:68" ht="76.5" x14ac:dyDescent="0.25">
      <c r="A33" s="5">
        <v>1</v>
      </c>
      <c r="B33" s="5" t="s">
        <v>59</v>
      </c>
      <c r="C33" s="9">
        <v>14917</v>
      </c>
      <c r="D33" s="9">
        <v>12963</v>
      </c>
      <c r="E33" s="9">
        <v>14362</v>
      </c>
      <c r="F33" s="9">
        <v>11411</v>
      </c>
      <c r="G33" s="9">
        <v>12892</v>
      </c>
      <c r="H33" s="9">
        <v>14456</v>
      </c>
      <c r="I33" s="9">
        <v>7662</v>
      </c>
      <c r="J33" s="9">
        <v>8324</v>
      </c>
      <c r="K33" s="9">
        <v>11708</v>
      </c>
      <c r="L33" s="9">
        <v>14128</v>
      </c>
      <c r="M33" s="9">
        <v>12673</v>
      </c>
      <c r="N33" s="9">
        <v>8735</v>
      </c>
      <c r="O33" s="9">
        <v>9963</v>
      </c>
      <c r="P33" s="9">
        <v>11749</v>
      </c>
      <c r="Q33" s="9">
        <v>12999</v>
      </c>
      <c r="R33" s="9">
        <v>11610</v>
      </c>
      <c r="S33" s="9">
        <v>11953</v>
      </c>
      <c r="T33" s="10">
        <f t="shared" si="1"/>
        <v>14917</v>
      </c>
      <c r="U33" s="10">
        <f t="shared" si="2"/>
        <v>7662</v>
      </c>
      <c r="V33" s="19">
        <f t="shared" si="3"/>
        <v>6129.6</v>
      </c>
      <c r="W33" s="14" t="s">
        <v>59</v>
      </c>
      <c r="X33" s="14" t="s">
        <v>60</v>
      </c>
      <c r="Y33" s="58">
        <v>30</v>
      </c>
      <c r="Z33" s="15">
        <v>8735</v>
      </c>
      <c r="AA33" s="16">
        <v>0.29827132226674291</v>
      </c>
      <c r="AB33" s="40">
        <v>6129.6</v>
      </c>
      <c r="AC33" s="33">
        <f>+AB33-V33</f>
        <v>0</v>
      </c>
      <c r="AD33" s="46">
        <v>6129.6</v>
      </c>
      <c r="AE33" s="49">
        <v>6129.6</v>
      </c>
      <c r="AF33" s="56">
        <v>6129.6</v>
      </c>
      <c r="AG33" s="52">
        <v>6129.6</v>
      </c>
      <c r="AH33" s="83">
        <v>6129.6</v>
      </c>
      <c r="AI33" s="44">
        <v>6129.6</v>
      </c>
      <c r="AJ33" s="88">
        <v>6129.6</v>
      </c>
      <c r="AK33" s="89">
        <v>6129.6</v>
      </c>
      <c r="AL33" s="106">
        <v>6129.6</v>
      </c>
      <c r="AM33" s="107">
        <v>6129.6</v>
      </c>
    </row>
    <row r="34" spans="1:68" s="26" customFormat="1" ht="63.75" x14ac:dyDescent="0.25">
      <c r="A34" s="20">
        <v>2</v>
      </c>
      <c r="B34" s="20" t="s">
        <v>61</v>
      </c>
      <c r="C34" s="9">
        <v>3837</v>
      </c>
      <c r="D34" s="9">
        <v>2898</v>
      </c>
      <c r="E34" s="9">
        <v>2773</v>
      </c>
      <c r="F34" s="9">
        <v>3349</v>
      </c>
      <c r="G34" s="9">
        <v>2533</v>
      </c>
      <c r="H34" s="9">
        <v>3636</v>
      </c>
      <c r="I34" s="9">
        <v>1591</v>
      </c>
      <c r="J34" s="9">
        <v>1171</v>
      </c>
      <c r="K34" s="9">
        <v>2926</v>
      </c>
      <c r="L34" s="9">
        <v>4800</v>
      </c>
      <c r="M34" s="9">
        <v>2679</v>
      </c>
      <c r="N34" s="9">
        <v>2370</v>
      </c>
      <c r="O34" s="9">
        <v>4811</v>
      </c>
      <c r="P34" s="9">
        <v>3632</v>
      </c>
      <c r="Q34" s="9">
        <v>3578</v>
      </c>
      <c r="R34" s="9">
        <v>3871</v>
      </c>
      <c r="S34" s="9">
        <v>2729</v>
      </c>
      <c r="T34" s="21">
        <f t="shared" si="1"/>
        <v>4811</v>
      </c>
      <c r="U34" s="21">
        <f t="shared" si="2"/>
        <v>1171</v>
      </c>
      <c r="V34" s="19">
        <f t="shared" si="3"/>
        <v>936.80000000000007</v>
      </c>
      <c r="W34" s="22" t="s">
        <v>61</v>
      </c>
      <c r="X34" s="22" t="s">
        <v>62</v>
      </c>
      <c r="Y34" s="59">
        <v>0</v>
      </c>
      <c r="Z34" s="23">
        <v>0</v>
      </c>
      <c r="AA34" s="24">
        <v>0</v>
      </c>
      <c r="AB34" s="40">
        <v>0</v>
      </c>
      <c r="AC34" s="34">
        <f t="shared" ref="AC34:AC97" si="5">+AB34-V34</f>
        <v>-936.80000000000007</v>
      </c>
      <c r="AD34" s="46">
        <v>0</v>
      </c>
      <c r="AE34" s="49">
        <v>0</v>
      </c>
      <c r="AF34" s="56">
        <v>0</v>
      </c>
      <c r="AG34" s="52">
        <v>0</v>
      </c>
      <c r="AH34" s="83">
        <v>0</v>
      </c>
      <c r="AI34" s="44">
        <v>0</v>
      </c>
      <c r="AJ34" s="88">
        <v>0</v>
      </c>
      <c r="AK34" s="89">
        <v>0</v>
      </c>
      <c r="AL34" s="106">
        <v>0</v>
      </c>
      <c r="AM34" s="107">
        <v>0</v>
      </c>
      <c r="AN34"/>
      <c r="AO34"/>
      <c r="AP34"/>
      <c r="AQ34"/>
      <c r="AR34"/>
      <c r="AS34"/>
      <c r="AT34"/>
      <c r="AU34"/>
      <c r="AV34"/>
      <c r="AW34"/>
      <c r="AX34"/>
      <c r="AY34"/>
      <c r="AZ34"/>
      <c r="BA34"/>
      <c r="BB34"/>
      <c r="BC34"/>
      <c r="BD34"/>
      <c r="BE34"/>
      <c r="BF34"/>
      <c r="BG34"/>
      <c r="BH34"/>
      <c r="BI34"/>
      <c r="BJ34"/>
      <c r="BK34"/>
      <c r="BL34"/>
      <c r="BM34"/>
      <c r="BN34"/>
      <c r="BO34"/>
      <c r="BP34"/>
    </row>
    <row r="35" spans="1:68" s="26" customFormat="1" ht="63.75" x14ac:dyDescent="0.25">
      <c r="A35" s="20">
        <v>3</v>
      </c>
      <c r="B35" s="20" t="s">
        <v>63</v>
      </c>
      <c r="C35" s="9">
        <v>7484</v>
      </c>
      <c r="D35" s="9">
        <v>6268</v>
      </c>
      <c r="E35" s="9">
        <v>7156</v>
      </c>
      <c r="F35" s="9">
        <v>5648</v>
      </c>
      <c r="G35" s="9">
        <v>6862</v>
      </c>
      <c r="H35" s="9">
        <v>8137</v>
      </c>
      <c r="I35" s="9">
        <v>6747</v>
      </c>
      <c r="J35" s="9">
        <v>7259</v>
      </c>
      <c r="K35" s="9">
        <v>8195</v>
      </c>
      <c r="L35" s="9">
        <v>8939</v>
      </c>
      <c r="M35" s="9">
        <v>6963</v>
      </c>
      <c r="N35" s="9">
        <v>5518</v>
      </c>
      <c r="O35" s="9">
        <v>7247</v>
      </c>
      <c r="P35" s="9">
        <v>8868</v>
      </c>
      <c r="Q35" s="9">
        <v>4596</v>
      </c>
      <c r="R35" s="9">
        <v>6100</v>
      </c>
      <c r="S35" s="9">
        <v>6236</v>
      </c>
      <c r="T35" s="21">
        <f t="shared" si="1"/>
        <v>8939</v>
      </c>
      <c r="U35" s="21">
        <f t="shared" si="2"/>
        <v>4596</v>
      </c>
      <c r="V35" s="19">
        <f t="shared" si="3"/>
        <v>3676.8</v>
      </c>
      <c r="W35" s="22" t="s">
        <v>63</v>
      </c>
      <c r="X35" s="22" t="s">
        <v>64</v>
      </c>
      <c r="Y35" s="59">
        <v>0</v>
      </c>
      <c r="Z35" s="23">
        <v>0</v>
      </c>
      <c r="AA35" s="24">
        <v>0</v>
      </c>
      <c r="AB35" s="40">
        <v>0</v>
      </c>
      <c r="AC35" s="34">
        <f t="shared" si="5"/>
        <v>-3676.8</v>
      </c>
      <c r="AD35" s="46">
        <v>0</v>
      </c>
      <c r="AE35" s="49">
        <v>0</v>
      </c>
      <c r="AF35" s="56">
        <v>0</v>
      </c>
      <c r="AG35" s="52">
        <v>0</v>
      </c>
      <c r="AH35" s="83">
        <v>0</v>
      </c>
      <c r="AI35" s="44">
        <v>0</v>
      </c>
      <c r="AJ35" s="88">
        <v>0</v>
      </c>
      <c r="AK35" s="89">
        <v>0</v>
      </c>
      <c r="AL35" s="106">
        <v>0</v>
      </c>
      <c r="AM35" s="107">
        <v>0</v>
      </c>
      <c r="AN35"/>
      <c r="AO35"/>
      <c r="AP35"/>
      <c r="AQ35"/>
      <c r="AR35"/>
      <c r="AS35"/>
      <c r="AT35"/>
      <c r="AU35"/>
      <c r="AV35"/>
      <c r="AW35"/>
      <c r="AX35"/>
      <c r="AY35"/>
      <c r="AZ35"/>
      <c r="BA35"/>
      <c r="BB35"/>
      <c r="BC35"/>
      <c r="BD35"/>
      <c r="BE35"/>
      <c r="BF35"/>
      <c r="BG35"/>
      <c r="BH35"/>
      <c r="BI35"/>
      <c r="BJ35"/>
      <c r="BK35"/>
      <c r="BL35"/>
      <c r="BM35"/>
      <c r="BN35"/>
      <c r="BO35"/>
      <c r="BP35"/>
    </row>
    <row r="36" spans="1:68" ht="89.25" x14ac:dyDescent="0.25">
      <c r="A36" s="5">
        <v>4</v>
      </c>
      <c r="B36" s="5" t="s">
        <v>65</v>
      </c>
      <c r="C36" s="9">
        <v>1706</v>
      </c>
      <c r="D36" s="9">
        <v>1377</v>
      </c>
      <c r="E36" s="9">
        <v>1326</v>
      </c>
      <c r="F36" s="9">
        <v>1346</v>
      </c>
      <c r="G36" s="9">
        <v>2163</v>
      </c>
      <c r="H36" s="9">
        <v>2926</v>
      </c>
      <c r="I36" s="9">
        <v>1894</v>
      </c>
      <c r="J36" s="9">
        <v>1158</v>
      </c>
      <c r="K36" s="9">
        <v>1756</v>
      </c>
      <c r="L36" s="9">
        <v>2136</v>
      </c>
      <c r="M36" s="9">
        <v>1714</v>
      </c>
      <c r="N36" s="9">
        <v>1185</v>
      </c>
      <c r="O36" s="9">
        <v>1545</v>
      </c>
      <c r="P36" s="9">
        <v>2564</v>
      </c>
      <c r="Q36" s="9">
        <v>1132</v>
      </c>
      <c r="R36" s="9">
        <v>945</v>
      </c>
      <c r="S36" s="9">
        <v>1378</v>
      </c>
      <c r="T36" s="10">
        <f t="shared" si="1"/>
        <v>2926</v>
      </c>
      <c r="U36" s="10">
        <f t="shared" si="2"/>
        <v>945</v>
      </c>
      <c r="V36" s="19">
        <f t="shared" si="3"/>
        <v>756</v>
      </c>
      <c r="W36" s="14" t="s">
        <v>65</v>
      </c>
      <c r="X36" s="14" t="s">
        <v>66</v>
      </c>
      <c r="Y36" s="58">
        <v>40</v>
      </c>
      <c r="Z36" s="15">
        <v>1185</v>
      </c>
      <c r="AA36" s="16">
        <v>0.36202531645569624</v>
      </c>
      <c r="AB36" s="40">
        <v>756</v>
      </c>
      <c r="AC36" s="33">
        <f t="shared" si="5"/>
        <v>0</v>
      </c>
      <c r="AD36" s="46">
        <v>756</v>
      </c>
      <c r="AE36" s="49">
        <v>756</v>
      </c>
      <c r="AF36" s="56">
        <v>756</v>
      </c>
      <c r="AG36" s="52">
        <v>756</v>
      </c>
      <c r="AH36" s="83">
        <v>756</v>
      </c>
      <c r="AI36" s="44">
        <v>756</v>
      </c>
      <c r="AJ36" s="88">
        <v>756</v>
      </c>
      <c r="AK36" s="89">
        <v>756</v>
      </c>
      <c r="AL36" s="106">
        <v>756</v>
      </c>
      <c r="AM36" s="107">
        <v>756</v>
      </c>
    </row>
    <row r="37" spans="1:68" ht="51" x14ac:dyDescent="0.25">
      <c r="A37" s="5">
        <v>5</v>
      </c>
      <c r="B37" s="5" t="s">
        <v>67</v>
      </c>
      <c r="C37" s="9">
        <v>2885</v>
      </c>
      <c r="D37" s="9">
        <v>1762</v>
      </c>
      <c r="E37" s="9">
        <v>2549</v>
      </c>
      <c r="F37" s="9">
        <v>1860</v>
      </c>
      <c r="G37" s="9">
        <v>2052</v>
      </c>
      <c r="H37" s="9">
        <v>4166</v>
      </c>
      <c r="I37" s="9">
        <v>2275</v>
      </c>
      <c r="J37" s="9">
        <v>3568</v>
      </c>
      <c r="K37" s="9">
        <v>3164</v>
      </c>
      <c r="L37" s="9">
        <v>3534</v>
      </c>
      <c r="M37" s="9">
        <v>2552</v>
      </c>
      <c r="N37" s="9">
        <v>2195</v>
      </c>
      <c r="O37" s="9">
        <v>2764</v>
      </c>
      <c r="P37" s="9">
        <v>4042</v>
      </c>
      <c r="Q37" s="9">
        <v>3415</v>
      </c>
      <c r="R37" s="9">
        <v>2154</v>
      </c>
      <c r="S37" s="9">
        <v>2088</v>
      </c>
      <c r="T37" s="10">
        <f t="shared" si="1"/>
        <v>4166</v>
      </c>
      <c r="U37" s="10">
        <f t="shared" si="2"/>
        <v>1762</v>
      </c>
      <c r="V37" s="19">
        <f t="shared" si="3"/>
        <v>1409.6000000000001</v>
      </c>
      <c r="W37" s="14" t="s">
        <v>67</v>
      </c>
      <c r="X37" s="14" t="s">
        <v>68</v>
      </c>
      <c r="Y37" s="58">
        <v>68</v>
      </c>
      <c r="Z37" s="15">
        <v>2195</v>
      </c>
      <c r="AA37" s="16">
        <v>0.35781321184510251</v>
      </c>
      <c r="AB37" s="40">
        <v>1409.6</v>
      </c>
      <c r="AC37" s="33">
        <f t="shared" si="5"/>
        <v>0</v>
      </c>
      <c r="AD37" s="46">
        <v>1409.6</v>
      </c>
      <c r="AE37" s="49">
        <v>1409.6</v>
      </c>
      <c r="AF37" s="56">
        <v>1409.6</v>
      </c>
      <c r="AG37" s="52">
        <v>1409.6</v>
      </c>
      <c r="AH37" s="83">
        <v>1409.6</v>
      </c>
      <c r="AI37" s="44">
        <v>1409.6</v>
      </c>
      <c r="AJ37" s="88">
        <v>1409.6</v>
      </c>
      <c r="AK37" s="89">
        <v>1409.6</v>
      </c>
      <c r="AL37" s="106">
        <v>1409.6</v>
      </c>
      <c r="AM37" s="107">
        <v>1409.6</v>
      </c>
    </row>
    <row r="38" spans="1:68" s="26" customFormat="1" ht="89.25" x14ac:dyDescent="0.25">
      <c r="A38" s="20">
        <v>6</v>
      </c>
      <c r="B38" s="20" t="s">
        <v>69</v>
      </c>
      <c r="C38" s="9">
        <v>3398</v>
      </c>
      <c r="D38" s="9">
        <v>2173</v>
      </c>
      <c r="E38" s="9">
        <v>2338</v>
      </c>
      <c r="F38" s="9">
        <v>2432</v>
      </c>
      <c r="G38" s="9">
        <v>2575</v>
      </c>
      <c r="H38" s="9">
        <v>3161</v>
      </c>
      <c r="I38" s="9">
        <v>1868</v>
      </c>
      <c r="J38" s="9">
        <v>1919</v>
      </c>
      <c r="K38" s="9">
        <v>2341</v>
      </c>
      <c r="L38" s="9">
        <v>4238</v>
      </c>
      <c r="M38" s="9">
        <v>1991</v>
      </c>
      <c r="N38" s="9">
        <v>2069</v>
      </c>
      <c r="O38" s="9">
        <v>1780</v>
      </c>
      <c r="P38" s="9">
        <v>3412</v>
      </c>
      <c r="Q38" s="9">
        <v>2246</v>
      </c>
      <c r="R38" s="9">
        <v>1365</v>
      </c>
      <c r="S38" s="9">
        <v>3216</v>
      </c>
      <c r="T38" s="21">
        <f t="shared" si="1"/>
        <v>4238</v>
      </c>
      <c r="U38" s="21">
        <f t="shared" si="2"/>
        <v>1365</v>
      </c>
      <c r="V38" s="19">
        <f t="shared" si="3"/>
        <v>1092</v>
      </c>
      <c r="W38" s="22" t="s">
        <v>69</v>
      </c>
      <c r="X38" s="22" t="s">
        <v>70</v>
      </c>
      <c r="Y38" s="59">
        <v>0</v>
      </c>
      <c r="Z38" s="23">
        <v>0</v>
      </c>
      <c r="AA38" s="24">
        <v>0</v>
      </c>
      <c r="AB38" s="40">
        <v>0</v>
      </c>
      <c r="AC38" s="34">
        <f t="shared" si="5"/>
        <v>-1092</v>
      </c>
      <c r="AD38" s="46">
        <v>0</v>
      </c>
      <c r="AE38" s="49">
        <v>0</v>
      </c>
      <c r="AF38" s="56">
        <v>0</v>
      </c>
      <c r="AG38" s="52">
        <v>0</v>
      </c>
      <c r="AH38" s="83">
        <v>0</v>
      </c>
      <c r="AI38" s="44">
        <v>0</v>
      </c>
      <c r="AJ38" s="88">
        <v>0</v>
      </c>
      <c r="AK38" s="89">
        <v>0</v>
      </c>
      <c r="AL38" s="106">
        <v>0</v>
      </c>
      <c r="AM38" s="107">
        <v>0</v>
      </c>
      <c r="AN38"/>
      <c r="AO38"/>
      <c r="AP38"/>
      <c r="AQ38"/>
      <c r="AR38"/>
      <c r="AS38"/>
      <c r="AT38"/>
      <c r="AU38"/>
      <c r="AV38"/>
      <c r="AW38"/>
      <c r="AX38"/>
      <c r="AY38"/>
      <c r="AZ38"/>
      <c r="BA38"/>
      <c r="BB38"/>
      <c r="BC38"/>
      <c r="BD38"/>
      <c r="BE38"/>
      <c r="BF38"/>
      <c r="BG38"/>
      <c r="BH38"/>
      <c r="BI38"/>
      <c r="BJ38"/>
      <c r="BK38"/>
      <c r="BL38"/>
      <c r="BM38"/>
      <c r="BN38"/>
      <c r="BO38"/>
      <c r="BP38"/>
    </row>
    <row r="39" spans="1:68" s="26" customFormat="1" ht="89.25" x14ac:dyDescent="0.25">
      <c r="A39" s="20">
        <v>7</v>
      </c>
      <c r="B39" s="20" t="s">
        <v>71</v>
      </c>
      <c r="C39" s="9">
        <v>3921</v>
      </c>
      <c r="D39" s="9">
        <v>4365</v>
      </c>
      <c r="E39" s="9">
        <v>3640</v>
      </c>
      <c r="F39" s="9">
        <v>3803</v>
      </c>
      <c r="G39" s="9">
        <v>4028</v>
      </c>
      <c r="H39" s="9">
        <v>6322</v>
      </c>
      <c r="I39" s="9">
        <v>2088</v>
      </c>
      <c r="J39" s="9">
        <v>2258</v>
      </c>
      <c r="K39" s="9">
        <v>4098</v>
      </c>
      <c r="L39" s="9">
        <v>4563</v>
      </c>
      <c r="M39" s="9">
        <v>3817</v>
      </c>
      <c r="N39" s="9">
        <v>3269</v>
      </c>
      <c r="O39" s="9">
        <v>3172</v>
      </c>
      <c r="P39" s="9">
        <v>4487</v>
      </c>
      <c r="Q39" s="9">
        <v>2419</v>
      </c>
      <c r="R39" s="9">
        <v>5418</v>
      </c>
      <c r="S39" s="9">
        <v>3065</v>
      </c>
      <c r="T39" s="21">
        <f t="shared" si="1"/>
        <v>6322</v>
      </c>
      <c r="U39" s="21">
        <f t="shared" si="2"/>
        <v>2088</v>
      </c>
      <c r="V39" s="19">
        <f t="shared" si="3"/>
        <v>1670.4</v>
      </c>
      <c r="W39" s="22" t="s">
        <v>71</v>
      </c>
      <c r="X39" s="22" t="s">
        <v>72</v>
      </c>
      <c r="Y39" s="59">
        <v>0</v>
      </c>
      <c r="Z39" s="23">
        <v>0</v>
      </c>
      <c r="AA39" s="24">
        <v>0</v>
      </c>
      <c r="AB39" s="40">
        <v>0</v>
      </c>
      <c r="AC39" s="34">
        <f t="shared" si="5"/>
        <v>-1670.4</v>
      </c>
      <c r="AD39" s="46">
        <v>0</v>
      </c>
      <c r="AE39" s="49">
        <v>0</v>
      </c>
      <c r="AF39" s="56">
        <v>0</v>
      </c>
      <c r="AG39" s="52">
        <v>0</v>
      </c>
      <c r="AH39" s="83">
        <v>0</v>
      </c>
      <c r="AI39" s="44">
        <v>0</v>
      </c>
      <c r="AJ39" s="88">
        <v>0</v>
      </c>
      <c r="AK39" s="89">
        <v>0</v>
      </c>
      <c r="AL39" s="106">
        <v>0</v>
      </c>
      <c r="AM39" s="107">
        <v>0</v>
      </c>
      <c r="AN39"/>
      <c r="AO39"/>
      <c r="AP39"/>
      <c r="AQ39"/>
      <c r="AR39"/>
      <c r="AS39"/>
      <c r="AT39"/>
      <c r="AU39"/>
      <c r="AV39"/>
      <c r="AW39"/>
      <c r="AX39"/>
      <c r="AY39"/>
      <c r="AZ39"/>
      <c r="BA39"/>
      <c r="BB39"/>
      <c r="BC39"/>
      <c r="BD39"/>
      <c r="BE39"/>
      <c r="BF39"/>
      <c r="BG39"/>
      <c r="BH39"/>
      <c r="BI39"/>
      <c r="BJ39"/>
      <c r="BK39"/>
      <c r="BL39"/>
      <c r="BM39"/>
      <c r="BN39"/>
      <c r="BO39"/>
      <c r="BP39"/>
    </row>
    <row r="40" spans="1:68" ht="76.5" x14ac:dyDescent="0.25">
      <c r="A40" s="5">
        <v>8</v>
      </c>
      <c r="B40" s="5" t="s">
        <v>73</v>
      </c>
      <c r="C40" s="9">
        <v>10291</v>
      </c>
      <c r="D40" s="9">
        <v>7098</v>
      </c>
      <c r="E40" s="9">
        <v>8353</v>
      </c>
      <c r="F40" s="9">
        <v>9891</v>
      </c>
      <c r="G40" s="9">
        <v>8142</v>
      </c>
      <c r="H40" s="9">
        <v>35121</v>
      </c>
      <c r="I40" s="9">
        <v>8358</v>
      </c>
      <c r="J40" s="9">
        <v>6799</v>
      </c>
      <c r="K40" s="9">
        <v>11122</v>
      </c>
      <c r="L40" s="9">
        <v>11863</v>
      </c>
      <c r="M40" s="9">
        <v>7927</v>
      </c>
      <c r="N40" s="9">
        <v>6897</v>
      </c>
      <c r="O40" s="9">
        <v>7375</v>
      </c>
      <c r="P40" s="9">
        <v>8758</v>
      </c>
      <c r="Q40" s="9">
        <v>7868</v>
      </c>
      <c r="R40" s="9">
        <v>17802</v>
      </c>
      <c r="S40" s="9">
        <v>9679</v>
      </c>
      <c r="T40" s="10">
        <f t="shared" si="1"/>
        <v>35121</v>
      </c>
      <c r="U40" s="10">
        <f t="shared" si="2"/>
        <v>6799</v>
      </c>
      <c r="V40" s="19">
        <f t="shared" si="3"/>
        <v>5439.2000000000007</v>
      </c>
      <c r="W40" s="14" t="s">
        <v>73</v>
      </c>
      <c r="X40" s="14" t="s">
        <v>60</v>
      </c>
      <c r="Y40" s="58">
        <v>67</v>
      </c>
      <c r="Z40" s="15">
        <v>6897</v>
      </c>
      <c r="AA40" s="16">
        <v>0.21136726112802673</v>
      </c>
      <c r="AB40" s="40">
        <v>5439.2</v>
      </c>
      <c r="AC40" s="33">
        <f t="shared" si="5"/>
        <v>0</v>
      </c>
      <c r="AD40" s="46">
        <v>5439.2</v>
      </c>
      <c r="AE40" s="49">
        <v>5439.2</v>
      </c>
      <c r="AF40" s="56">
        <v>5439.2</v>
      </c>
      <c r="AG40" s="52">
        <v>5439.2</v>
      </c>
      <c r="AH40" s="83">
        <v>5439.2</v>
      </c>
      <c r="AI40" s="44">
        <v>5439.2</v>
      </c>
      <c r="AJ40" s="88">
        <v>5439.2</v>
      </c>
      <c r="AK40" s="89">
        <v>5439.2</v>
      </c>
      <c r="AL40" s="106">
        <v>5439.2</v>
      </c>
      <c r="AM40" s="107">
        <v>5439.2</v>
      </c>
    </row>
    <row r="41" spans="1:68" s="26" customFormat="1" ht="76.5" x14ac:dyDescent="0.25">
      <c r="A41" s="20">
        <v>9</v>
      </c>
      <c r="B41" s="20" t="s">
        <v>74</v>
      </c>
      <c r="C41" s="9">
        <v>10757</v>
      </c>
      <c r="D41" s="9">
        <v>11623</v>
      </c>
      <c r="E41" s="9">
        <v>10754</v>
      </c>
      <c r="F41" s="9">
        <v>10346</v>
      </c>
      <c r="G41" s="9">
        <v>10134</v>
      </c>
      <c r="H41" s="9">
        <v>35121</v>
      </c>
      <c r="I41" s="9">
        <v>8777</v>
      </c>
      <c r="J41" s="9">
        <v>6631</v>
      </c>
      <c r="K41" s="9">
        <v>12878</v>
      </c>
      <c r="L41" s="9">
        <v>12316</v>
      </c>
      <c r="M41" s="9">
        <v>9863</v>
      </c>
      <c r="N41" s="9">
        <v>7559</v>
      </c>
      <c r="O41" s="9">
        <v>7375</v>
      </c>
      <c r="P41" s="9">
        <v>10896</v>
      </c>
      <c r="Q41" s="9">
        <v>8254</v>
      </c>
      <c r="R41" s="9">
        <v>19350</v>
      </c>
      <c r="S41" s="9">
        <v>10420</v>
      </c>
      <c r="T41" s="21">
        <f t="shared" si="1"/>
        <v>35121</v>
      </c>
      <c r="U41" s="21">
        <f t="shared" si="2"/>
        <v>6631</v>
      </c>
      <c r="V41" s="19">
        <f t="shared" si="3"/>
        <v>5304.8</v>
      </c>
      <c r="W41" s="22" t="s">
        <v>74</v>
      </c>
      <c r="X41" s="22" t="s">
        <v>60</v>
      </c>
      <c r="Y41" s="59">
        <v>0</v>
      </c>
      <c r="Z41" s="23">
        <v>0</v>
      </c>
      <c r="AA41" s="24">
        <v>0</v>
      </c>
      <c r="AB41" s="40">
        <v>0</v>
      </c>
      <c r="AC41" s="34">
        <f t="shared" si="5"/>
        <v>-5304.8</v>
      </c>
      <c r="AD41" s="46">
        <v>0</v>
      </c>
      <c r="AE41" s="49">
        <v>0</v>
      </c>
      <c r="AF41" s="56">
        <v>0</v>
      </c>
      <c r="AG41" s="52">
        <v>0</v>
      </c>
      <c r="AH41" s="83">
        <v>0</v>
      </c>
      <c r="AI41" s="44">
        <v>0</v>
      </c>
      <c r="AJ41" s="88">
        <v>0</v>
      </c>
      <c r="AK41" s="89">
        <v>0</v>
      </c>
      <c r="AL41" s="106">
        <v>0</v>
      </c>
      <c r="AM41" s="107">
        <v>0</v>
      </c>
      <c r="AN41"/>
      <c r="AO41"/>
      <c r="AP41"/>
      <c r="AQ41"/>
      <c r="AR41"/>
      <c r="AS41"/>
      <c r="AT41"/>
      <c r="AU41"/>
      <c r="AV41"/>
      <c r="AW41"/>
      <c r="AX41"/>
      <c r="AY41"/>
      <c r="AZ41"/>
      <c r="BA41"/>
      <c r="BB41"/>
      <c r="BC41"/>
      <c r="BD41"/>
      <c r="BE41"/>
      <c r="BF41"/>
      <c r="BG41"/>
      <c r="BH41"/>
      <c r="BI41"/>
      <c r="BJ41"/>
      <c r="BK41"/>
      <c r="BL41"/>
      <c r="BM41"/>
      <c r="BN41"/>
      <c r="BO41"/>
      <c r="BP41"/>
    </row>
    <row r="42" spans="1:68" ht="76.5" x14ac:dyDescent="0.25">
      <c r="A42" s="5">
        <v>10</v>
      </c>
      <c r="B42" s="5" t="s">
        <v>75</v>
      </c>
      <c r="C42" s="9">
        <v>25819</v>
      </c>
      <c r="D42" s="9">
        <v>27376</v>
      </c>
      <c r="E42" s="9">
        <v>30654</v>
      </c>
      <c r="F42" s="9">
        <v>26624</v>
      </c>
      <c r="G42" s="9">
        <v>34534</v>
      </c>
      <c r="H42" s="9">
        <v>56195</v>
      </c>
      <c r="I42" s="9">
        <v>24129</v>
      </c>
      <c r="J42" s="9">
        <v>14850</v>
      </c>
      <c r="K42" s="9">
        <v>29269</v>
      </c>
      <c r="L42" s="9">
        <v>31695</v>
      </c>
      <c r="M42" s="9">
        <v>31221</v>
      </c>
      <c r="N42" s="9">
        <v>19574</v>
      </c>
      <c r="O42" s="9">
        <v>24386</v>
      </c>
      <c r="P42" s="9">
        <v>30975</v>
      </c>
      <c r="Q42" s="9">
        <v>19084</v>
      </c>
      <c r="R42" s="9">
        <v>23220</v>
      </c>
      <c r="S42" s="9">
        <v>26331</v>
      </c>
      <c r="T42" s="10">
        <f t="shared" si="1"/>
        <v>56195</v>
      </c>
      <c r="U42" s="10">
        <f t="shared" si="2"/>
        <v>14850</v>
      </c>
      <c r="V42" s="19">
        <f t="shared" si="3"/>
        <v>11880</v>
      </c>
      <c r="W42" s="14" t="s">
        <v>75</v>
      </c>
      <c r="X42" s="14" t="s">
        <v>76</v>
      </c>
      <c r="Y42" s="58">
        <v>17</v>
      </c>
      <c r="Z42" s="15">
        <v>19574</v>
      </c>
      <c r="AA42" s="16">
        <v>0.39307244303668132</v>
      </c>
      <c r="AB42" s="40">
        <v>11880</v>
      </c>
      <c r="AC42" s="33">
        <f t="shared" si="5"/>
        <v>0</v>
      </c>
      <c r="AD42" s="46">
        <v>11880</v>
      </c>
      <c r="AE42" s="49">
        <v>11880</v>
      </c>
      <c r="AF42" s="56">
        <v>11880</v>
      </c>
      <c r="AG42" s="52">
        <v>11880</v>
      </c>
      <c r="AH42" s="83">
        <v>11880</v>
      </c>
      <c r="AI42" s="44">
        <v>11880</v>
      </c>
      <c r="AJ42" s="88">
        <v>11880</v>
      </c>
      <c r="AK42" s="89">
        <v>11880</v>
      </c>
      <c r="AL42" s="106">
        <v>11880</v>
      </c>
      <c r="AM42" s="107">
        <v>11880</v>
      </c>
    </row>
    <row r="43" spans="1:68" ht="76.5" x14ac:dyDescent="0.25">
      <c r="A43" s="5">
        <v>11</v>
      </c>
      <c r="B43" s="5" t="s">
        <v>77</v>
      </c>
      <c r="C43" s="9">
        <v>9610</v>
      </c>
      <c r="D43" s="9">
        <v>7201</v>
      </c>
      <c r="E43" s="9">
        <v>6994</v>
      </c>
      <c r="F43" s="9">
        <v>8369</v>
      </c>
      <c r="G43" s="9">
        <v>6877</v>
      </c>
      <c r="H43" s="9">
        <v>9132</v>
      </c>
      <c r="I43" s="9">
        <v>5941</v>
      </c>
      <c r="J43" s="9">
        <v>5779</v>
      </c>
      <c r="K43" s="9">
        <v>9952</v>
      </c>
      <c r="L43" s="9">
        <v>10685</v>
      </c>
      <c r="M43" s="9">
        <v>8027</v>
      </c>
      <c r="N43" s="9">
        <v>4894</v>
      </c>
      <c r="O43" s="9">
        <v>6685</v>
      </c>
      <c r="P43" s="9">
        <v>9186</v>
      </c>
      <c r="Q43" s="9">
        <v>9357</v>
      </c>
      <c r="R43" s="9">
        <v>6965</v>
      </c>
      <c r="S43" s="9">
        <v>8024</v>
      </c>
      <c r="T43" s="10">
        <f t="shared" si="1"/>
        <v>10685</v>
      </c>
      <c r="U43" s="10">
        <f t="shared" si="2"/>
        <v>4894</v>
      </c>
      <c r="V43" s="19">
        <f t="shared" si="3"/>
        <v>3915.2000000000003</v>
      </c>
      <c r="W43" s="14" t="s">
        <v>77</v>
      </c>
      <c r="X43" s="14" t="s">
        <v>78</v>
      </c>
      <c r="Y43" s="58">
        <v>84</v>
      </c>
      <c r="Z43" s="15">
        <v>4894</v>
      </c>
      <c r="AA43" s="16">
        <v>0.20000000000000007</v>
      </c>
      <c r="AB43" s="40">
        <v>3915.2</v>
      </c>
      <c r="AC43" s="33">
        <f t="shared" si="5"/>
        <v>0</v>
      </c>
      <c r="AD43" s="46">
        <v>3915.2</v>
      </c>
      <c r="AE43" s="49">
        <v>3915.2</v>
      </c>
      <c r="AF43" s="56">
        <v>3915.2</v>
      </c>
      <c r="AG43" s="52">
        <v>3915.2</v>
      </c>
      <c r="AH43" s="83">
        <v>3915.2</v>
      </c>
      <c r="AI43" s="44">
        <v>3915.2</v>
      </c>
      <c r="AJ43" s="88">
        <v>3915.2</v>
      </c>
      <c r="AK43" s="89">
        <v>3915.2</v>
      </c>
      <c r="AL43" s="106">
        <v>3915.2</v>
      </c>
      <c r="AM43" s="107">
        <v>3915.2</v>
      </c>
    </row>
    <row r="44" spans="1:68" s="26" customFormat="1" ht="102" x14ac:dyDescent="0.25">
      <c r="A44" s="20">
        <v>12</v>
      </c>
      <c r="B44" s="20" t="s">
        <v>79</v>
      </c>
      <c r="C44" s="9">
        <v>3693</v>
      </c>
      <c r="D44" s="9">
        <v>2680</v>
      </c>
      <c r="E44" s="9">
        <v>3595</v>
      </c>
      <c r="F44" s="9">
        <v>3328</v>
      </c>
      <c r="G44" s="9">
        <v>3016</v>
      </c>
      <c r="H44" s="9">
        <v>4918</v>
      </c>
      <c r="I44" s="9">
        <v>2053</v>
      </c>
      <c r="J44" s="9">
        <v>1449</v>
      </c>
      <c r="K44" s="9">
        <v>4098</v>
      </c>
      <c r="L44" s="9">
        <v>4709</v>
      </c>
      <c r="M44" s="9">
        <v>3300</v>
      </c>
      <c r="N44" s="9">
        <v>2705</v>
      </c>
      <c r="O44" s="9">
        <v>2587</v>
      </c>
      <c r="P44" s="9">
        <v>3632</v>
      </c>
      <c r="Q44" s="9">
        <v>3359</v>
      </c>
      <c r="R44" s="9">
        <v>2321</v>
      </c>
      <c r="S44" s="9">
        <v>3120</v>
      </c>
      <c r="T44" s="21">
        <f t="shared" si="1"/>
        <v>4918</v>
      </c>
      <c r="U44" s="21">
        <f t="shared" si="2"/>
        <v>1449</v>
      </c>
      <c r="V44" s="19">
        <f t="shared" si="3"/>
        <v>1159.2</v>
      </c>
      <c r="W44" s="22" t="s">
        <v>79</v>
      </c>
      <c r="X44" s="22" t="s">
        <v>80</v>
      </c>
      <c r="Y44" s="59">
        <v>0</v>
      </c>
      <c r="Z44" s="23">
        <v>0</v>
      </c>
      <c r="AA44" s="24">
        <v>0</v>
      </c>
      <c r="AB44" s="40">
        <v>0</v>
      </c>
      <c r="AC44" s="34">
        <f t="shared" si="5"/>
        <v>-1159.2</v>
      </c>
      <c r="AD44" s="46">
        <v>0</v>
      </c>
      <c r="AE44" s="49">
        <v>0</v>
      </c>
      <c r="AF44" s="56">
        <v>0</v>
      </c>
      <c r="AG44" s="52">
        <v>0</v>
      </c>
      <c r="AH44" s="83">
        <v>0</v>
      </c>
      <c r="AI44" s="44">
        <v>0</v>
      </c>
      <c r="AJ44" s="88">
        <v>0</v>
      </c>
      <c r="AK44" s="89">
        <v>0</v>
      </c>
      <c r="AL44" s="106">
        <v>0</v>
      </c>
      <c r="AM44" s="107">
        <v>0</v>
      </c>
      <c r="AN44"/>
      <c r="AO44"/>
      <c r="AP44"/>
      <c r="AQ44"/>
      <c r="AR44"/>
      <c r="AS44"/>
      <c r="AT44"/>
      <c r="AU44"/>
      <c r="AV44"/>
      <c r="AW44"/>
      <c r="AX44"/>
      <c r="AY44"/>
      <c r="AZ44"/>
      <c r="BA44"/>
      <c r="BB44"/>
      <c r="BC44"/>
      <c r="BD44"/>
      <c r="BE44"/>
      <c r="BF44"/>
      <c r="BG44"/>
      <c r="BH44"/>
      <c r="BI44"/>
      <c r="BJ44"/>
      <c r="BK44"/>
      <c r="BL44"/>
      <c r="BM44"/>
      <c r="BN44"/>
      <c r="BO44"/>
      <c r="BP44"/>
    </row>
    <row r="45" spans="1:68" s="26" customFormat="1" ht="102" x14ac:dyDescent="0.25">
      <c r="A45" s="20">
        <v>13</v>
      </c>
      <c r="B45" s="20" t="s">
        <v>81</v>
      </c>
      <c r="C45" s="9">
        <v>2797</v>
      </c>
      <c r="D45" s="9">
        <v>2318</v>
      </c>
      <c r="E45" s="9">
        <v>2785</v>
      </c>
      <c r="F45" s="9">
        <v>3044</v>
      </c>
      <c r="G45" s="9">
        <v>2187</v>
      </c>
      <c r="H45" s="9">
        <v>2926</v>
      </c>
      <c r="I45" s="9">
        <v>1222</v>
      </c>
      <c r="J45" s="9">
        <v>1086</v>
      </c>
      <c r="K45" s="9">
        <v>3278</v>
      </c>
      <c r="L45" s="9">
        <v>3803</v>
      </c>
      <c r="M45" s="9">
        <v>2489</v>
      </c>
      <c r="N45" s="9">
        <v>2318</v>
      </c>
      <c r="O45" s="9">
        <v>2178</v>
      </c>
      <c r="P45" s="9">
        <v>3205</v>
      </c>
      <c r="Q45" s="9">
        <v>2879</v>
      </c>
      <c r="R45" s="9">
        <v>3095</v>
      </c>
      <c r="S45" s="9">
        <v>2506</v>
      </c>
      <c r="T45" s="21">
        <f t="shared" si="1"/>
        <v>3803</v>
      </c>
      <c r="U45" s="21">
        <f t="shared" si="2"/>
        <v>1086</v>
      </c>
      <c r="V45" s="19">
        <f t="shared" si="3"/>
        <v>868.80000000000007</v>
      </c>
      <c r="W45" s="22" t="s">
        <v>81</v>
      </c>
      <c r="X45" s="22" t="s">
        <v>82</v>
      </c>
      <c r="Y45" s="59">
        <v>0</v>
      </c>
      <c r="Z45" s="23">
        <v>0</v>
      </c>
      <c r="AA45" s="24">
        <v>0</v>
      </c>
      <c r="AB45" s="40">
        <v>0</v>
      </c>
      <c r="AC45" s="34">
        <f t="shared" si="5"/>
        <v>-868.80000000000007</v>
      </c>
      <c r="AD45" s="46">
        <v>0</v>
      </c>
      <c r="AE45" s="49">
        <v>0</v>
      </c>
      <c r="AF45" s="56">
        <v>0</v>
      </c>
      <c r="AG45" s="52">
        <v>0</v>
      </c>
      <c r="AH45" s="83">
        <v>0</v>
      </c>
      <c r="AI45" s="44">
        <v>0</v>
      </c>
      <c r="AJ45" s="88">
        <v>0</v>
      </c>
      <c r="AK45" s="89">
        <v>0</v>
      </c>
      <c r="AL45" s="106">
        <v>0</v>
      </c>
      <c r="AM45" s="107">
        <v>0</v>
      </c>
      <c r="AN45"/>
      <c r="AO45"/>
      <c r="AP45"/>
      <c r="AQ45"/>
      <c r="AR45"/>
      <c r="AS45"/>
      <c r="AT45"/>
      <c r="AU45"/>
      <c r="AV45"/>
      <c r="AW45"/>
      <c r="AX45"/>
      <c r="AY45"/>
      <c r="AZ45"/>
      <c r="BA45"/>
      <c r="BB45"/>
      <c r="BC45"/>
      <c r="BD45"/>
      <c r="BE45"/>
      <c r="BF45"/>
      <c r="BG45"/>
      <c r="BH45"/>
      <c r="BI45"/>
      <c r="BJ45"/>
      <c r="BK45"/>
      <c r="BL45"/>
      <c r="BM45"/>
      <c r="BN45"/>
      <c r="BO45"/>
      <c r="BP45"/>
    </row>
    <row r="46" spans="1:68" ht="76.5" x14ac:dyDescent="0.25">
      <c r="A46" s="5">
        <v>14</v>
      </c>
      <c r="B46" s="5" t="s">
        <v>83</v>
      </c>
      <c r="C46" s="9">
        <v>9108</v>
      </c>
      <c r="D46" s="9">
        <v>9244</v>
      </c>
      <c r="E46" s="9">
        <v>9833</v>
      </c>
      <c r="F46" s="9">
        <v>8976</v>
      </c>
      <c r="G46" s="9">
        <v>8747</v>
      </c>
      <c r="H46" s="9">
        <v>11473</v>
      </c>
      <c r="I46" s="9">
        <v>5941</v>
      </c>
      <c r="J46" s="9">
        <v>6202</v>
      </c>
      <c r="K46" s="9">
        <v>11708</v>
      </c>
      <c r="L46" s="9">
        <v>10685</v>
      </c>
      <c r="M46" s="9">
        <v>9315</v>
      </c>
      <c r="N46" s="9">
        <v>7969</v>
      </c>
      <c r="O46" s="9">
        <v>7048</v>
      </c>
      <c r="P46" s="9">
        <v>10253</v>
      </c>
      <c r="Q46" s="9">
        <v>11218</v>
      </c>
      <c r="R46" s="9">
        <v>11610</v>
      </c>
      <c r="S46" s="9">
        <v>9068</v>
      </c>
      <c r="T46" s="10">
        <f t="shared" si="1"/>
        <v>11708</v>
      </c>
      <c r="U46" s="10">
        <f t="shared" si="2"/>
        <v>5941</v>
      </c>
      <c r="V46" s="19">
        <f t="shared" si="3"/>
        <v>4752.8</v>
      </c>
      <c r="W46" s="14" t="s">
        <v>83</v>
      </c>
      <c r="X46" s="14" t="s">
        <v>60</v>
      </c>
      <c r="Y46" s="58">
        <v>160</v>
      </c>
      <c r="Z46" s="15">
        <v>7969</v>
      </c>
      <c r="AA46" s="16">
        <v>0.40358890701468186</v>
      </c>
      <c r="AB46" s="40">
        <v>4752.8</v>
      </c>
      <c r="AC46" s="33">
        <f t="shared" si="5"/>
        <v>0</v>
      </c>
      <c r="AD46" s="46">
        <v>4752.8</v>
      </c>
      <c r="AE46" s="49">
        <v>4752.8</v>
      </c>
      <c r="AF46" s="56">
        <v>4752.8</v>
      </c>
      <c r="AG46" s="52">
        <v>4752.8</v>
      </c>
      <c r="AH46" s="83">
        <v>4752.8</v>
      </c>
      <c r="AI46" s="44">
        <v>4752.8</v>
      </c>
      <c r="AJ46" s="88">
        <v>4752.8</v>
      </c>
      <c r="AK46" s="89">
        <v>4752.8</v>
      </c>
      <c r="AL46" s="106">
        <v>4752.8</v>
      </c>
      <c r="AM46" s="107">
        <v>4752.8</v>
      </c>
    </row>
    <row r="47" spans="1:68" ht="89.25" x14ac:dyDescent="0.25">
      <c r="A47" s="5">
        <v>15</v>
      </c>
      <c r="B47" s="5" t="s">
        <v>84</v>
      </c>
      <c r="C47" s="9">
        <v>4696</v>
      </c>
      <c r="D47" s="9">
        <v>3514</v>
      </c>
      <c r="E47" s="9">
        <v>4221</v>
      </c>
      <c r="F47" s="9">
        <v>3693</v>
      </c>
      <c r="G47" s="9">
        <v>5052</v>
      </c>
      <c r="H47" s="9">
        <v>7024</v>
      </c>
      <c r="I47" s="9">
        <v>3515</v>
      </c>
      <c r="J47" s="9">
        <v>4565</v>
      </c>
      <c r="K47" s="9">
        <v>4683</v>
      </c>
      <c r="L47" s="9">
        <v>5886</v>
      </c>
      <c r="M47" s="9">
        <v>5094</v>
      </c>
      <c r="N47" s="9">
        <v>4790</v>
      </c>
      <c r="O47" s="9">
        <v>4319</v>
      </c>
      <c r="P47" s="9">
        <v>8972</v>
      </c>
      <c r="Q47" s="9">
        <v>3791</v>
      </c>
      <c r="R47" s="9">
        <v>3756</v>
      </c>
      <c r="S47" s="9">
        <v>4901</v>
      </c>
      <c r="T47" s="10">
        <f t="shared" si="1"/>
        <v>8972</v>
      </c>
      <c r="U47" s="10">
        <f t="shared" si="2"/>
        <v>3514</v>
      </c>
      <c r="V47" s="19">
        <f t="shared" si="3"/>
        <v>2811.2000000000003</v>
      </c>
      <c r="W47" s="14" t="s">
        <v>84</v>
      </c>
      <c r="X47" s="14" t="s">
        <v>85</v>
      </c>
      <c r="Y47" s="58">
        <v>37</v>
      </c>
      <c r="Z47" s="15">
        <v>4790</v>
      </c>
      <c r="AA47" s="16">
        <v>0.41311064718162838</v>
      </c>
      <c r="AB47" s="40">
        <v>2811.2</v>
      </c>
      <c r="AC47" s="33">
        <f t="shared" si="5"/>
        <v>0</v>
      </c>
      <c r="AD47" s="46">
        <v>2811.2</v>
      </c>
      <c r="AE47" s="49">
        <v>2811.2</v>
      </c>
      <c r="AF47" s="56">
        <v>2811.2</v>
      </c>
      <c r="AG47" s="52">
        <v>2811.2</v>
      </c>
      <c r="AH47" s="83">
        <v>2811.2</v>
      </c>
      <c r="AI47" s="44">
        <v>2811.2</v>
      </c>
      <c r="AJ47" s="88">
        <v>2811.2</v>
      </c>
      <c r="AK47" s="89">
        <v>2811.2</v>
      </c>
      <c r="AL47" s="106">
        <v>2811.2</v>
      </c>
      <c r="AM47" s="107">
        <v>2811.2</v>
      </c>
    </row>
    <row r="48" spans="1:68" ht="76.5" x14ac:dyDescent="0.25">
      <c r="A48" s="5">
        <v>16</v>
      </c>
      <c r="B48" s="5" t="s">
        <v>86</v>
      </c>
      <c r="C48" s="9">
        <v>32918</v>
      </c>
      <c r="D48" s="9">
        <v>8158</v>
      </c>
      <c r="E48" s="9">
        <v>8100</v>
      </c>
      <c r="F48" s="9">
        <v>7150</v>
      </c>
      <c r="G48" s="9">
        <v>8431</v>
      </c>
      <c r="H48" s="9">
        <v>8511</v>
      </c>
      <c r="I48" s="9">
        <v>5772</v>
      </c>
      <c r="J48" s="9">
        <v>6583</v>
      </c>
      <c r="K48" s="9">
        <v>10537</v>
      </c>
      <c r="L48" s="9">
        <v>8874</v>
      </c>
      <c r="M48" s="9">
        <v>8220</v>
      </c>
      <c r="N48" s="9">
        <v>8812</v>
      </c>
      <c r="O48" s="9">
        <v>7809</v>
      </c>
      <c r="P48" s="9">
        <v>9613</v>
      </c>
      <c r="Q48" s="9">
        <v>9501</v>
      </c>
      <c r="R48" s="9">
        <v>8513</v>
      </c>
      <c r="S48" s="9">
        <v>7284</v>
      </c>
      <c r="T48" s="10">
        <f t="shared" si="1"/>
        <v>32918</v>
      </c>
      <c r="U48" s="10">
        <f t="shared" si="2"/>
        <v>5772</v>
      </c>
      <c r="V48" s="19">
        <f t="shared" si="3"/>
        <v>4617.6000000000004</v>
      </c>
      <c r="W48" s="14" t="s">
        <v>86</v>
      </c>
      <c r="X48" s="14" t="s">
        <v>60</v>
      </c>
      <c r="Y48" s="58">
        <v>55</v>
      </c>
      <c r="Z48" s="15">
        <v>8812</v>
      </c>
      <c r="AA48" s="16">
        <v>0.47598729005901041</v>
      </c>
      <c r="AB48" s="40">
        <v>4617.6000000000004</v>
      </c>
      <c r="AC48" s="33">
        <f t="shared" si="5"/>
        <v>0</v>
      </c>
      <c r="AD48" s="46">
        <v>4617.6000000000004</v>
      </c>
      <c r="AE48" s="49">
        <v>4617.6000000000004</v>
      </c>
      <c r="AF48" s="56">
        <v>4617.6000000000004</v>
      </c>
      <c r="AG48" s="52">
        <v>4617.6000000000004</v>
      </c>
      <c r="AH48" s="83">
        <v>4617.6000000000004</v>
      </c>
      <c r="AI48" s="44">
        <v>4617.6000000000004</v>
      </c>
      <c r="AJ48" s="88">
        <v>4617.6000000000004</v>
      </c>
      <c r="AK48" s="89">
        <v>4617.6000000000004</v>
      </c>
      <c r="AL48" s="106">
        <v>4617.6000000000004</v>
      </c>
      <c r="AM48" s="107">
        <v>4617.6000000000004</v>
      </c>
    </row>
    <row r="49" spans="1:68" s="26" customFormat="1" ht="102" x14ac:dyDescent="0.25">
      <c r="A49" s="20">
        <v>17</v>
      </c>
      <c r="B49" s="20" t="s">
        <v>87</v>
      </c>
      <c r="C49" s="9">
        <v>10614</v>
      </c>
      <c r="D49" s="9">
        <v>3515</v>
      </c>
      <c r="E49" s="9">
        <v>2773</v>
      </c>
      <c r="F49" s="9">
        <v>3500</v>
      </c>
      <c r="G49" s="9">
        <v>2910</v>
      </c>
      <c r="H49" s="9">
        <v>8511</v>
      </c>
      <c r="I49" s="9">
        <v>2090</v>
      </c>
      <c r="J49" s="9">
        <v>2434</v>
      </c>
      <c r="K49" s="9">
        <v>4098</v>
      </c>
      <c r="L49" s="9">
        <v>4165</v>
      </c>
      <c r="M49" s="9">
        <v>3002</v>
      </c>
      <c r="N49" s="9">
        <v>2759</v>
      </c>
      <c r="O49" s="9">
        <v>2482</v>
      </c>
      <c r="P49" s="9">
        <v>4059</v>
      </c>
      <c r="Q49" s="9">
        <v>3742</v>
      </c>
      <c r="R49" s="9">
        <v>3095</v>
      </c>
      <c r="S49" s="9">
        <v>3420</v>
      </c>
      <c r="T49" s="21">
        <f t="shared" si="1"/>
        <v>10614</v>
      </c>
      <c r="U49" s="21">
        <f t="shared" si="2"/>
        <v>2090</v>
      </c>
      <c r="V49" s="19">
        <f t="shared" si="3"/>
        <v>1672</v>
      </c>
      <c r="W49" s="22" t="s">
        <v>87</v>
      </c>
      <c r="X49" s="22" t="s">
        <v>88</v>
      </c>
      <c r="Y49" s="59">
        <v>0</v>
      </c>
      <c r="Z49" s="23">
        <v>0</v>
      </c>
      <c r="AA49" s="24">
        <v>0</v>
      </c>
      <c r="AB49" s="40">
        <v>0</v>
      </c>
      <c r="AC49" s="34">
        <f t="shared" si="5"/>
        <v>-1672</v>
      </c>
      <c r="AD49" s="46">
        <v>0</v>
      </c>
      <c r="AE49" s="49">
        <v>0</v>
      </c>
      <c r="AF49" s="56">
        <v>0</v>
      </c>
      <c r="AG49" s="52">
        <v>0</v>
      </c>
      <c r="AH49" s="83">
        <v>0</v>
      </c>
      <c r="AI49" s="44">
        <v>0</v>
      </c>
      <c r="AJ49" s="88">
        <v>0</v>
      </c>
      <c r="AK49" s="89">
        <v>0</v>
      </c>
      <c r="AL49" s="106">
        <v>0</v>
      </c>
      <c r="AM49" s="107">
        <v>0</v>
      </c>
      <c r="AN49"/>
      <c r="AO49"/>
      <c r="AP49"/>
      <c r="AQ49"/>
      <c r="AR49"/>
      <c r="AS49"/>
      <c r="AT49"/>
      <c r="AU49"/>
      <c r="AV49"/>
      <c r="AW49"/>
      <c r="AX49"/>
      <c r="AY49"/>
      <c r="AZ49"/>
      <c r="BA49"/>
      <c r="BB49"/>
      <c r="BC49"/>
      <c r="BD49"/>
      <c r="BE49"/>
      <c r="BF49"/>
      <c r="BG49"/>
      <c r="BH49"/>
      <c r="BI49"/>
      <c r="BJ49"/>
      <c r="BK49"/>
      <c r="BL49"/>
      <c r="BM49"/>
      <c r="BN49"/>
      <c r="BO49"/>
      <c r="BP49"/>
    </row>
    <row r="50" spans="1:68" s="26" customFormat="1" ht="76.5" x14ac:dyDescent="0.25">
      <c r="A50" s="20">
        <v>18</v>
      </c>
      <c r="B50" s="20" t="s">
        <v>89</v>
      </c>
      <c r="C50" s="9">
        <v>9897</v>
      </c>
      <c r="D50" s="9">
        <v>3515</v>
      </c>
      <c r="E50" s="9">
        <v>2170</v>
      </c>
      <c r="F50" s="9">
        <v>2587</v>
      </c>
      <c r="G50" s="9">
        <v>2488</v>
      </c>
      <c r="H50" s="9">
        <v>4565</v>
      </c>
      <c r="I50" s="9">
        <v>1254</v>
      </c>
      <c r="J50" s="9">
        <v>1693</v>
      </c>
      <c r="K50" s="9">
        <v>3513</v>
      </c>
      <c r="L50" s="9">
        <v>3261</v>
      </c>
      <c r="M50" s="9">
        <v>2463</v>
      </c>
      <c r="N50" s="9">
        <v>2421</v>
      </c>
      <c r="O50" s="9">
        <v>2143</v>
      </c>
      <c r="P50" s="9">
        <v>3632</v>
      </c>
      <c r="Q50" s="9">
        <v>2941</v>
      </c>
      <c r="R50" s="9">
        <v>2321</v>
      </c>
      <c r="S50" s="9">
        <v>2601</v>
      </c>
      <c r="T50" s="21">
        <f t="shared" si="1"/>
        <v>9897</v>
      </c>
      <c r="U50" s="21">
        <f t="shared" si="2"/>
        <v>1254</v>
      </c>
      <c r="V50" s="19">
        <f t="shared" si="3"/>
        <v>1003.2</v>
      </c>
      <c r="W50" s="22" t="s">
        <v>89</v>
      </c>
      <c r="X50" s="22" t="s">
        <v>90</v>
      </c>
      <c r="Y50" s="59">
        <v>0</v>
      </c>
      <c r="Z50" s="23">
        <v>0</v>
      </c>
      <c r="AA50" s="24">
        <v>0</v>
      </c>
      <c r="AB50" s="40">
        <v>0</v>
      </c>
      <c r="AC50" s="34">
        <f t="shared" si="5"/>
        <v>-1003.2</v>
      </c>
      <c r="AD50" s="46">
        <v>0</v>
      </c>
      <c r="AE50" s="49">
        <v>0</v>
      </c>
      <c r="AF50" s="56">
        <v>0</v>
      </c>
      <c r="AG50" s="52">
        <v>0</v>
      </c>
      <c r="AH50" s="83">
        <v>0</v>
      </c>
      <c r="AI50" s="44">
        <v>0</v>
      </c>
      <c r="AJ50" s="88">
        <v>0</v>
      </c>
      <c r="AK50" s="89">
        <v>0</v>
      </c>
      <c r="AL50" s="106">
        <v>0</v>
      </c>
      <c r="AM50" s="107">
        <v>0</v>
      </c>
      <c r="AN50"/>
      <c r="AO50"/>
      <c r="AP50"/>
      <c r="AQ50"/>
      <c r="AR50"/>
      <c r="AS50"/>
      <c r="AT50"/>
      <c r="AU50"/>
      <c r="AV50"/>
      <c r="AW50"/>
      <c r="AX50"/>
      <c r="AY50"/>
      <c r="AZ50"/>
      <c r="BA50"/>
      <c r="BB50"/>
      <c r="BC50"/>
      <c r="BD50"/>
      <c r="BE50"/>
      <c r="BF50"/>
      <c r="BG50"/>
      <c r="BH50"/>
      <c r="BI50"/>
      <c r="BJ50"/>
      <c r="BK50"/>
      <c r="BL50"/>
      <c r="BM50"/>
      <c r="BN50"/>
      <c r="BO50"/>
      <c r="BP50"/>
    </row>
    <row r="51" spans="1:68" s="26" customFormat="1" ht="76.5" x14ac:dyDescent="0.25">
      <c r="A51" s="20">
        <v>19</v>
      </c>
      <c r="B51" s="20" t="s">
        <v>91</v>
      </c>
      <c r="C51" s="9">
        <v>17141</v>
      </c>
      <c r="D51" s="9">
        <v>28856</v>
      </c>
      <c r="E51" s="9">
        <v>16740</v>
      </c>
      <c r="F51" s="9">
        <v>9738</v>
      </c>
      <c r="G51" s="9">
        <v>19075</v>
      </c>
      <c r="H51" s="9">
        <v>17561</v>
      </c>
      <c r="I51" s="9">
        <v>7793</v>
      </c>
      <c r="J51" s="9">
        <v>10031</v>
      </c>
      <c r="K51" s="9">
        <v>21073</v>
      </c>
      <c r="L51" s="9">
        <v>11591</v>
      </c>
      <c r="M51" s="9">
        <v>15428</v>
      </c>
      <c r="N51" s="9">
        <v>10880</v>
      </c>
      <c r="O51" s="9">
        <v>14236</v>
      </c>
      <c r="P51" s="9">
        <v>12389</v>
      </c>
      <c r="Q51" s="9">
        <v>22053</v>
      </c>
      <c r="R51" s="9">
        <v>37434</v>
      </c>
      <c r="S51" s="9">
        <v>9834</v>
      </c>
      <c r="T51" s="21">
        <f t="shared" si="1"/>
        <v>37434</v>
      </c>
      <c r="U51" s="21">
        <f t="shared" si="2"/>
        <v>7793</v>
      </c>
      <c r="V51" s="19">
        <f t="shared" si="3"/>
        <v>6234.4000000000005</v>
      </c>
      <c r="W51" s="22" t="s">
        <v>91</v>
      </c>
      <c r="X51" s="22" t="s">
        <v>92</v>
      </c>
      <c r="Y51" s="59">
        <v>0</v>
      </c>
      <c r="Z51" s="23">
        <v>0</v>
      </c>
      <c r="AA51" s="24">
        <v>0</v>
      </c>
      <c r="AB51" s="40">
        <v>0</v>
      </c>
      <c r="AC51" s="34">
        <f t="shared" si="5"/>
        <v>-6234.4000000000005</v>
      </c>
      <c r="AD51" s="46">
        <v>0</v>
      </c>
      <c r="AE51" s="49">
        <v>0</v>
      </c>
      <c r="AF51" s="56">
        <v>0</v>
      </c>
      <c r="AG51" s="52">
        <v>0</v>
      </c>
      <c r="AH51" s="83">
        <v>0</v>
      </c>
      <c r="AI51" s="44">
        <v>0</v>
      </c>
      <c r="AJ51" s="88">
        <v>0</v>
      </c>
      <c r="AK51" s="89">
        <v>0</v>
      </c>
      <c r="AL51" s="106">
        <v>0</v>
      </c>
      <c r="AM51" s="107">
        <v>0</v>
      </c>
      <c r="AN51"/>
      <c r="AO51"/>
      <c r="AP51"/>
      <c r="AQ51"/>
      <c r="AR51"/>
      <c r="AS51"/>
      <c r="AT51"/>
      <c r="AU51"/>
      <c r="AV51"/>
      <c r="AW51"/>
      <c r="AX51"/>
      <c r="AY51"/>
      <c r="AZ51"/>
      <c r="BA51"/>
      <c r="BB51"/>
      <c r="BC51"/>
      <c r="BD51"/>
      <c r="BE51"/>
      <c r="BF51"/>
      <c r="BG51"/>
      <c r="BH51"/>
      <c r="BI51"/>
      <c r="BJ51"/>
      <c r="BK51"/>
      <c r="BL51"/>
      <c r="BM51"/>
      <c r="BN51"/>
      <c r="BO51"/>
      <c r="BP51"/>
    </row>
    <row r="52" spans="1:68" ht="51" x14ac:dyDescent="0.25">
      <c r="A52" s="5">
        <v>20</v>
      </c>
      <c r="B52" s="5" t="s">
        <v>93</v>
      </c>
      <c r="C52" s="9">
        <v>4740</v>
      </c>
      <c r="D52" s="9">
        <v>3767</v>
      </c>
      <c r="E52" s="9">
        <v>3377</v>
      </c>
      <c r="F52" s="9">
        <v>2813</v>
      </c>
      <c r="G52" s="9">
        <v>3053</v>
      </c>
      <c r="H52" s="9">
        <v>5854</v>
      </c>
      <c r="I52" s="9">
        <v>2822</v>
      </c>
      <c r="J52" s="9">
        <v>3688</v>
      </c>
      <c r="K52" s="9">
        <v>3513</v>
      </c>
      <c r="L52" s="9">
        <v>6086</v>
      </c>
      <c r="M52" s="9">
        <v>4165</v>
      </c>
      <c r="N52" s="9">
        <v>305</v>
      </c>
      <c r="O52" s="9">
        <v>4109</v>
      </c>
      <c r="P52" s="9">
        <v>7851</v>
      </c>
      <c r="Q52" s="9">
        <v>3226</v>
      </c>
      <c r="R52" s="9">
        <v>2941</v>
      </c>
      <c r="S52" s="9">
        <v>3104</v>
      </c>
      <c r="T52" s="10">
        <f t="shared" si="1"/>
        <v>7851</v>
      </c>
      <c r="U52" s="10">
        <f t="shared" si="2"/>
        <v>305</v>
      </c>
      <c r="V52" s="19">
        <f t="shared" si="3"/>
        <v>244</v>
      </c>
      <c r="W52" s="14" t="s">
        <v>93</v>
      </c>
      <c r="X52" s="14" t="s">
        <v>94</v>
      </c>
      <c r="Y52" s="58">
        <v>81</v>
      </c>
      <c r="Z52" s="15">
        <v>305</v>
      </c>
      <c r="AA52" s="16">
        <v>0.19999999999999996</v>
      </c>
      <c r="AB52" s="40">
        <v>244</v>
      </c>
      <c r="AC52" s="33">
        <f t="shared" si="5"/>
        <v>0</v>
      </c>
      <c r="AD52" s="46">
        <v>244</v>
      </c>
      <c r="AE52" s="49">
        <v>244</v>
      </c>
      <c r="AF52" s="56">
        <v>244</v>
      </c>
      <c r="AG52" s="52">
        <v>244</v>
      </c>
      <c r="AH52" s="83">
        <v>244</v>
      </c>
      <c r="AI52" s="44">
        <v>244</v>
      </c>
      <c r="AJ52" s="88">
        <v>244</v>
      </c>
      <c r="AK52" s="89">
        <v>244</v>
      </c>
      <c r="AL52" s="106">
        <v>244</v>
      </c>
      <c r="AM52" s="107">
        <v>244</v>
      </c>
    </row>
    <row r="53" spans="1:68" ht="76.5" x14ac:dyDescent="0.25">
      <c r="A53" s="5">
        <v>21</v>
      </c>
      <c r="B53" s="5" t="s">
        <v>95</v>
      </c>
      <c r="C53" s="9">
        <v>7817</v>
      </c>
      <c r="D53" s="9">
        <v>6796</v>
      </c>
      <c r="E53" s="9">
        <v>4221</v>
      </c>
      <c r="F53" s="9">
        <v>6087</v>
      </c>
      <c r="G53" s="9">
        <v>6484</v>
      </c>
      <c r="H53" s="9">
        <v>8195</v>
      </c>
      <c r="I53" s="9">
        <v>5155</v>
      </c>
      <c r="J53" s="9">
        <v>5109</v>
      </c>
      <c r="K53" s="9">
        <v>8195</v>
      </c>
      <c r="L53" s="9">
        <v>7607</v>
      </c>
      <c r="M53" s="9">
        <v>6339</v>
      </c>
      <c r="N53" s="9">
        <v>5364</v>
      </c>
      <c r="O53" s="9">
        <v>5444</v>
      </c>
      <c r="P53" s="9">
        <v>6409</v>
      </c>
      <c r="Q53" s="9">
        <v>7470</v>
      </c>
      <c r="R53" s="9">
        <v>5418</v>
      </c>
      <c r="S53" s="9">
        <v>6292</v>
      </c>
      <c r="T53" s="10">
        <f t="shared" si="1"/>
        <v>8195</v>
      </c>
      <c r="U53" s="10">
        <f t="shared" si="2"/>
        <v>4221</v>
      </c>
      <c r="V53" s="19">
        <f t="shared" si="3"/>
        <v>3376.8</v>
      </c>
      <c r="W53" s="14" t="s">
        <v>95</v>
      </c>
      <c r="X53" s="14" t="s">
        <v>60</v>
      </c>
      <c r="Y53" s="58">
        <v>188</v>
      </c>
      <c r="Z53" s="15">
        <v>5364</v>
      </c>
      <c r="AA53" s="16">
        <v>0.37046979865771812</v>
      </c>
      <c r="AB53" s="40">
        <v>3376.8</v>
      </c>
      <c r="AC53" s="33">
        <f t="shared" si="5"/>
        <v>0</v>
      </c>
      <c r="AD53" s="46">
        <v>3376.8</v>
      </c>
      <c r="AE53" s="49">
        <v>3376.8</v>
      </c>
      <c r="AF53" s="56">
        <v>3376.8</v>
      </c>
      <c r="AG53" s="52">
        <v>3376.8</v>
      </c>
      <c r="AH53" s="83">
        <v>3376.8</v>
      </c>
      <c r="AI53" s="44">
        <v>3376.8</v>
      </c>
      <c r="AJ53" s="88">
        <v>3376.8</v>
      </c>
      <c r="AK53" s="89">
        <v>3376.8</v>
      </c>
      <c r="AL53" s="106">
        <v>3376.8</v>
      </c>
      <c r="AM53" s="107">
        <v>3376.8</v>
      </c>
    </row>
    <row r="54" spans="1:68" s="26" customFormat="1" ht="102" x14ac:dyDescent="0.25">
      <c r="A54" s="20">
        <v>22</v>
      </c>
      <c r="B54" s="20" t="s">
        <v>96</v>
      </c>
      <c r="C54" s="9">
        <v>2954</v>
      </c>
      <c r="D54" s="9">
        <v>2898</v>
      </c>
      <c r="E54" s="9">
        <v>2532</v>
      </c>
      <c r="F54" s="9">
        <v>3076</v>
      </c>
      <c r="G54" s="9">
        <v>2412</v>
      </c>
      <c r="H54" s="9">
        <v>2283</v>
      </c>
      <c r="I54" s="9">
        <v>2508</v>
      </c>
      <c r="J54" s="9">
        <v>2106</v>
      </c>
      <c r="K54" s="9">
        <v>4098</v>
      </c>
      <c r="L54" s="9">
        <v>3659</v>
      </c>
      <c r="M54" s="9">
        <v>2841</v>
      </c>
      <c r="N54" s="9">
        <v>2452</v>
      </c>
      <c r="O54" s="9">
        <v>2411</v>
      </c>
      <c r="P54" s="9">
        <v>3632</v>
      </c>
      <c r="Q54" s="9">
        <v>3402</v>
      </c>
      <c r="R54" s="9">
        <v>2632</v>
      </c>
      <c r="S54" s="9">
        <v>2761</v>
      </c>
      <c r="T54" s="21">
        <f t="shared" si="1"/>
        <v>4098</v>
      </c>
      <c r="U54" s="21">
        <f t="shared" si="2"/>
        <v>2106</v>
      </c>
      <c r="V54" s="19">
        <f t="shared" si="3"/>
        <v>1684.8000000000002</v>
      </c>
      <c r="W54" s="22" t="s">
        <v>96</v>
      </c>
      <c r="X54" s="22" t="s">
        <v>97</v>
      </c>
      <c r="Y54" s="59">
        <v>0</v>
      </c>
      <c r="Z54" s="23">
        <v>0</v>
      </c>
      <c r="AA54" s="24">
        <v>0</v>
      </c>
      <c r="AB54" s="40">
        <v>0</v>
      </c>
      <c r="AC54" s="34">
        <f t="shared" si="5"/>
        <v>-1684.8000000000002</v>
      </c>
      <c r="AD54" s="46">
        <v>0</v>
      </c>
      <c r="AE54" s="49">
        <v>0</v>
      </c>
      <c r="AF54" s="56">
        <v>0</v>
      </c>
      <c r="AG54" s="52">
        <v>0</v>
      </c>
      <c r="AH54" s="83">
        <v>0</v>
      </c>
      <c r="AI54" s="44">
        <v>0</v>
      </c>
      <c r="AJ54" s="88">
        <v>0</v>
      </c>
      <c r="AK54" s="89">
        <v>0</v>
      </c>
      <c r="AL54" s="106">
        <v>0</v>
      </c>
      <c r="AM54" s="107">
        <v>0</v>
      </c>
      <c r="AN54"/>
      <c r="AO54"/>
      <c r="AP54"/>
      <c r="AQ54"/>
      <c r="AR54"/>
      <c r="AS54"/>
      <c r="AT54"/>
      <c r="AU54"/>
      <c r="AV54"/>
      <c r="AW54"/>
      <c r="AX54"/>
      <c r="AY54"/>
      <c r="AZ54"/>
      <c r="BA54"/>
      <c r="BB54"/>
      <c r="BC54"/>
      <c r="BD54"/>
      <c r="BE54"/>
      <c r="BF54"/>
      <c r="BG54"/>
      <c r="BH54"/>
      <c r="BI54"/>
      <c r="BJ54"/>
      <c r="BK54"/>
      <c r="BL54"/>
      <c r="BM54"/>
      <c r="BN54"/>
      <c r="BO54"/>
      <c r="BP54"/>
    </row>
    <row r="55" spans="1:68" s="26" customFormat="1" ht="102" x14ac:dyDescent="0.25">
      <c r="A55" s="20">
        <v>23</v>
      </c>
      <c r="B55" s="20" t="s">
        <v>98</v>
      </c>
      <c r="C55" s="9">
        <v>2079</v>
      </c>
      <c r="D55" s="9">
        <v>2391</v>
      </c>
      <c r="E55" s="9">
        <v>2170</v>
      </c>
      <c r="F55" s="9">
        <v>2283</v>
      </c>
      <c r="G55" s="9">
        <v>2187</v>
      </c>
      <c r="H55" s="9">
        <v>1991</v>
      </c>
      <c r="I55" s="9">
        <v>1812</v>
      </c>
      <c r="J55" s="9">
        <v>1756</v>
      </c>
      <c r="K55" s="9">
        <v>3513</v>
      </c>
      <c r="L55" s="9">
        <v>2898</v>
      </c>
      <c r="M55" s="9">
        <v>2368</v>
      </c>
      <c r="N55" s="9">
        <v>1993</v>
      </c>
      <c r="O55" s="9">
        <v>2037</v>
      </c>
      <c r="P55" s="9">
        <v>2777</v>
      </c>
      <c r="Q55" s="9">
        <v>2916</v>
      </c>
      <c r="R55" s="9">
        <v>2321</v>
      </c>
      <c r="S55" s="9">
        <v>2276</v>
      </c>
      <c r="T55" s="21">
        <f t="shared" si="1"/>
        <v>3513</v>
      </c>
      <c r="U55" s="21">
        <f t="shared" si="2"/>
        <v>1756</v>
      </c>
      <c r="V55" s="19">
        <f t="shared" si="3"/>
        <v>1404.8000000000002</v>
      </c>
      <c r="W55" s="22" t="s">
        <v>98</v>
      </c>
      <c r="X55" s="22" t="s">
        <v>99</v>
      </c>
      <c r="Y55" s="59">
        <v>0</v>
      </c>
      <c r="Z55" s="23">
        <v>0</v>
      </c>
      <c r="AA55" s="24">
        <v>0</v>
      </c>
      <c r="AB55" s="40">
        <v>0</v>
      </c>
      <c r="AC55" s="34">
        <f t="shared" si="5"/>
        <v>-1404.8000000000002</v>
      </c>
      <c r="AD55" s="46">
        <v>0</v>
      </c>
      <c r="AE55" s="49">
        <v>0</v>
      </c>
      <c r="AF55" s="56">
        <v>0</v>
      </c>
      <c r="AG55" s="52">
        <v>0</v>
      </c>
      <c r="AH55" s="83">
        <v>0</v>
      </c>
      <c r="AI55" s="44">
        <v>0</v>
      </c>
      <c r="AJ55" s="88">
        <v>0</v>
      </c>
      <c r="AK55" s="89">
        <v>0</v>
      </c>
      <c r="AL55" s="106">
        <v>0</v>
      </c>
      <c r="AM55" s="107">
        <v>0</v>
      </c>
      <c r="AN55"/>
      <c r="AO55"/>
      <c r="AP55"/>
      <c r="AQ55"/>
      <c r="AR55"/>
      <c r="AS55"/>
      <c r="AT55"/>
      <c r="AU55"/>
      <c r="AV55"/>
      <c r="AW55"/>
      <c r="AX55"/>
      <c r="AY55"/>
      <c r="AZ55"/>
      <c r="BA55"/>
      <c r="BB55"/>
      <c r="BC55"/>
      <c r="BD55"/>
      <c r="BE55"/>
      <c r="BF55"/>
      <c r="BG55"/>
      <c r="BH55"/>
      <c r="BI55"/>
      <c r="BJ55"/>
      <c r="BK55"/>
      <c r="BL55"/>
      <c r="BM55"/>
      <c r="BN55"/>
      <c r="BO55"/>
      <c r="BP55"/>
    </row>
    <row r="56" spans="1:68" ht="76.5" x14ac:dyDescent="0.25">
      <c r="A56" s="5">
        <v>24</v>
      </c>
      <c r="B56" s="5" t="s">
        <v>100</v>
      </c>
      <c r="C56" s="9">
        <v>5630</v>
      </c>
      <c r="D56" s="9">
        <v>6012</v>
      </c>
      <c r="E56" s="9">
        <v>5927</v>
      </c>
      <c r="F56" s="9">
        <v>5935</v>
      </c>
      <c r="G56" s="9">
        <v>6334</v>
      </c>
      <c r="H56" s="9">
        <v>5619</v>
      </c>
      <c r="I56" s="9">
        <v>4876</v>
      </c>
      <c r="J56" s="9">
        <v>5385</v>
      </c>
      <c r="K56" s="9">
        <v>8195</v>
      </c>
      <c r="L56" s="9">
        <v>7063</v>
      </c>
      <c r="M56" s="9">
        <v>5658</v>
      </c>
      <c r="N56" s="9">
        <v>5823</v>
      </c>
      <c r="O56" s="9">
        <v>5233</v>
      </c>
      <c r="P56" s="9">
        <v>6195</v>
      </c>
      <c r="Q56" s="9">
        <v>6707</v>
      </c>
      <c r="R56" s="9">
        <v>5418</v>
      </c>
      <c r="S56" s="9">
        <v>6189</v>
      </c>
      <c r="T56" s="10">
        <f t="shared" si="1"/>
        <v>8195</v>
      </c>
      <c r="U56" s="10">
        <f t="shared" si="2"/>
        <v>4876</v>
      </c>
      <c r="V56" s="19">
        <f t="shared" si="3"/>
        <v>3900.8</v>
      </c>
      <c r="W56" s="14" t="s">
        <v>100</v>
      </c>
      <c r="X56" s="14" t="s">
        <v>92</v>
      </c>
      <c r="Y56" s="58">
        <v>127</v>
      </c>
      <c r="Z56" s="15">
        <v>5823</v>
      </c>
      <c r="AA56" s="16">
        <v>0.33010475699811093</v>
      </c>
      <c r="AB56" s="40">
        <v>3900.8</v>
      </c>
      <c r="AC56" s="33">
        <f t="shared" si="5"/>
        <v>0</v>
      </c>
      <c r="AD56" s="46">
        <v>3900.8</v>
      </c>
      <c r="AE56" s="49">
        <v>3900.8</v>
      </c>
      <c r="AF56" s="56">
        <v>3900.8</v>
      </c>
      <c r="AG56" s="52">
        <v>3900.8</v>
      </c>
      <c r="AH56" s="83">
        <v>3900.8</v>
      </c>
      <c r="AI56" s="44">
        <v>3900.8</v>
      </c>
      <c r="AJ56" s="88">
        <v>3900.8</v>
      </c>
      <c r="AK56" s="89">
        <v>3900.8</v>
      </c>
      <c r="AL56" s="106">
        <v>3900.8</v>
      </c>
      <c r="AM56" s="107">
        <v>3900.8</v>
      </c>
    </row>
    <row r="57" spans="1:68" s="26" customFormat="1" ht="76.5" x14ac:dyDescent="0.25">
      <c r="A57" s="20">
        <v>25</v>
      </c>
      <c r="B57" s="20" t="s">
        <v>101</v>
      </c>
      <c r="C57" s="9">
        <v>2545</v>
      </c>
      <c r="D57" s="9">
        <v>3391</v>
      </c>
      <c r="E57" s="9">
        <v>2474</v>
      </c>
      <c r="F57" s="9">
        <v>2892</v>
      </c>
      <c r="G57" s="9">
        <v>2187</v>
      </c>
      <c r="H57" s="9">
        <v>1674</v>
      </c>
      <c r="I57" s="9">
        <v>1532</v>
      </c>
      <c r="J57" s="9">
        <v>1521</v>
      </c>
      <c r="K57" s="9">
        <v>2926</v>
      </c>
      <c r="L57" s="9">
        <v>3442</v>
      </c>
      <c r="M57" s="9">
        <v>2378</v>
      </c>
      <c r="N57" s="9">
        <v>2283</v>
      </c>
      <c r="O57" s="9">
        <v>2049</v>
      </c>
      <c r="P57" s="9">
        <v>2564</v>
      </c>
      <c r="Q57" s="9">
        <v>2014</v>
      </c>
      <c r="R57" s="9">
        <v>1857</v>
      </c>
      <c r="S57" s="9">
        <v>2249</v>
      </c>
      <c r="T57" s="21">
        <f t="shared" si="1"/>
        <v>3442</v>
      </c>
      <c r="U57" s="21">
        <f t="shared" si="2"/>
        <v>1521</v>
      </c>
      <c r="V57" s="19">
        <f t="shared" si="3"/>
        <v>1216.8</v>
      </c>
      <c r="W57" s="22" t="s">
        <v>101</v>
      </c>
      <c r="X57" s="22" t="s">
        <v>102</v>
      </c>
      <c r="Y57" s="59">
        <v>0</v>
      </c>
      <c r="Z57" s="23">
        <v>0</v>
      </c>
      <c r="AA57" s="24">
        <v>0</v>
      </c>
      <c r="AB57" s="40">
        <v>0</v>
      </c>
      <c r="AC57" s="34">
        <f t="shared" si="5"/>
        <v>-1216.8</v>
      </c>
      <c r="AD57" s="46">
        <v>0</v>
      </c>
      <c r="AE57" s="49">
        <v>0</v>
      </c>
      <c r="AF57" s="56">
        <v>0</v>
      </c>
      <c r="AG57" s="52">
        <v>0</v>
      </c>
      <c r="AH57" s="83">
        <v>0</v>
      </c>
      <c r="AI57" s="44">
        <v>0</v>
      </c>
      <c r="AJ57" s="88">
        <v>0</v>
      </c>
      <c r="AK57" s="89">
        <v>0</v>
      </c>
      <c r="AL57" s="106">
        <v>0</v>
      </c>
      <c r="AM57" s="107">
        <v>0</v>
      </c>
      <c r="AN57"/>
      <c r="AO57"/>
      <c r="AP57"/>
      <c r="AQ57"/>
      <c r="AR57"/>
      <c r="AS57"/>
      <c r="AT57"/>
      <c r="AU57"/>
      <c r="AV57"/>
      <c r="AW57"/>
      <c r="AX57"/>
      <c r="AY57"/>
      <c r="AZ57"/>
      <c r="BA57"/>
      <c r="BB57"/>
      <c r="BC57"/>
      <c r="BD57"/>
      <c r="BE57"/>
      <c r="BF57"/>
      <c r="BG57"/>
      <c r="BH57"/>
      <c r="BI57"/>
      <c r="BJ57"/>
      <c r="BK57"/>
      <c r="BL57"/>
      <c r="BM57"/>
      <c r="BN57"/>
      <c r="BO57"/>
      <c r="BP57"/>
    </row>
    <row r="58" spans="1:68" s="26" customFormat="1" ht="63.75" x14ac:dyDescent="0.25">
      <c r="A58" s="20">
        <v>26</v>
      </c>
      <c r="B58" s="20" t="s">
        <v>103</v>
      </c>
      <c r="C58" s="9">
        <v>22591</v>
      </c>
      <c r="D58" s="9">
        <v>14489</v>
      </c>
      <c r="E58" s="9">
        <v>13813</v>
      </c>
      <c r="F58" s="9">
        <v>41077</v>
      </c>
      <c r="G58" s="9">
        <v>14327</v>
      </c>
      <c r="H58" s="9">
        <v>9365</v>
      </c>
      <c r="I58" s="9">
        <v>13915</v>
      </c>
      <c r="J58" s="9">
        <v>11473</v>
      </c>
      <c r="K58" s="9">
        <v>15804</v>
      </c>
      <c r="L58" s="9">
        <v>12398</v>
      </c>
      <c r="M58" s="9">
        <v>12614</v>
      </c>
      <c r="N58" s="9">
        <v>16782</v>
      </c>
      <c r="O58" s="9">
        <v>20838</v>
      </c>
      <c r="P58" s="9">
        <v>21361</v>
      </c>
      <c r="Q58" s="9">
        <v>8848</v>
      </c>
      <c r="R58" s="9">
        <v>18265</v>
      </c>
      <c r="S58" s="9">
        <v>16440</v>
      </c>
      <c r="T58" s="21">
        <f t="shared" si="1"/>
        <v>41077</v>
      </c>
      <c r="U58" s="21">
        <f t="shared" si="2"/>
        <v>8848</v>
      </c>
      <c r="V58" s="19">
        <f t="shared" si="3"/>
        <v>7078.4000000000005</v>
      </c>
      <c r="W58" s="22" t="s">
        <v>103</v>
      </c>
      <c r="X58" s="22" t="s">
        <v>104</v>
      </c>
      <c r="Y58" s="59">
        <v>0</v>
      </c>
      <c r="Z58" s="23">
        <v>0</v>
      </c>
      <c r="AA58" s="24">
        <v>0</v>
      </c>
      <c r="AB58" s="40">
        <v>0</v>
      </c>
      <c r="AC58" s="34">
        <f t="shared" si="5"/>
        <v>-7078.4000000000005</v>
      </c>
      <c r="AD58" s="46">
        <v>0</v>
      </c>
      <c r="AE58" s="49">
        <v>0</v>
      </c>
      <c r="AF58" s="56">
        <v>0</v>
      </c>
      <c r="AG58" s="52">
        <v>0</v>
      </c>
      <c r="AH58" s="83">
        <v>0</v>
      </c>
      <c r="AI58" s="44">
        <v>0</v>
      </c>
      <c r="AJ58" s="88">
        <v>0</v>
      </c>
      <c r="AK58" s="89">
        <v>0</v>
      </c>
      <c r="AL58" s="106">
        <v>0</v>
      </c>
      <c r="AM58" s="107">
        <v>0</v>
      </c>
      <c r="AN58"/>
      <c r="AO58"/>
      <c r="AP58"/>
      <c r="AQ58"/>
      <c r="AR58"/>
      <c r="AS58"/>
      <c r="AT58"/>
      <c r="AU58"/>
      <c r="AV58"/>
      <c r="AW58"/>
      <c r="AX58"/>
      <c r="AY58"/>
      <c r="AZ58"/>
      <c r="BA58"/>
      <c r="BB58"/>
      <c r="BC58"/>
      <c r="BD58"/>
      <c r="BE58"/>
      <c r="BF58"/>
      <c r="BG58"/>
      <c r="BH58"/>
      <c r="BI58"/>
      <c r="BJ58"/>
      <c r="BK58"/>
      <c r="BL58"/>
      <c r="BM58"/>
      <c r="BN58"/>
      <c r="BO58"/>
      <c r="BP58"/>
    </row>
    <row r="59" spans="1:68" ht="76.5" x14ac:dyDescent="0.25">
      <c r="A59" s="5">
        <v>27</v>
      </c>
      <c r="B59" s="5" t="s">
        <v>105</v>
      </c>
      <c r="C59" s="9">
        <v>17786</v>
      </c>
      <c r="D59" s="9">
        <v>16317</v>
      </c>
      <c r="E59" s="9">
        <v>17318</v>
      </c>
      <c r="F59" s="9">
        <v>14910</v>
      </c>
      <c r="G59" s="9">
        <v>19378</v>
      </c>
      <c r="H59" s="9">
        <v>17561</v>
      </c>
      <c r="I59" s="9">
        <v>13486</v>
      </c>
      <c r="J59" s="9">
        <v>20088</v>
      </c>
      <c r="K59" s="9">
        <v>17561</v>
      </c>
      <c r="L59" s="9">
        <v>17749</v>
      </c>
      <c r="M59" s="9">
        <v>18850</v>
      </c>
      <c r="N59" s="9">
        <v>12234</v>
      </c>
      <c r="O59" s="9">
        <v>12164</v>
      </c>
      <c r="P59" s="9">
        <v>23285</v>
      </c>
      <c r="Q59" s="9">
        <v>11708</v>
      </c>
      <c r="R59" s="9">
        <v>11610</v>
      </c>
      <c r="S59" s="9">
        <v>16593</v>
      </c>
      <c r="T59" s="10">
        <f t="shared" si="1"/>
        <v>23285</v>
      </c>
      <c r="U59" s="10">
        <f t="shared" si="2"/>
        <v>11610</v>
      </c>
      <c r="V59" s="19">
        <f t="shared" si="3"/>
        <v>9288</v>
      </c>
      <c r="W59" s="14" t="s">
        <v>105</v>
      </c>
      <c r="X59" s="14" t="s">
        <v>60</v>
      </c>
      <c r="Y59" s="58">
        <v>20</v>
      </c>
      <c r="Z59" s="15">
        <v>12234</v>
      </c>
      <c r="AA59" s="16">
        <v>0.24080431584109863</v>
      </c>
      <c r="AB59" s="40">
        <v>9288</v>
      </c>
      <c r="AC59" s="33">
        <f t="shared" si="5"/>
        <v>0</v>
      </c>
      <c r="AD59" s="46">
        <v>9288</v>
      </c>
      <c r="AE59" s="49">
        <v>9288</v>
      </c>
      <c r="AF59" s="56">
        <v>9288</v>
      </c>
      <c r="AG59" s="52">
        <v>9288</v>
      </c>
      <c r="AH59" s="83">
        <v>9288</v>
      </c>
      <c r="AI59" s="44">
        <v>9288</v>
      </c>
      <c r="AJ59" s="88">
        <v>9288</v>
      </c>
      <c r="AK59" s="89">
        <v>9288</v>
      </c>
      <c r="AL59" s="106">
        <v>9288</v>
      </c>
      <c r="AM59" s="107">
        <v>9288</v>
      </c>
    </row>
    <row r="60" spans="1:68" s="26" customFormat="1" ht="76.5" x14ac:dyDescent="0.25">
      <c r="A60" s="20">
        <v>28</v>
      </c>
      <c r="B60" s="20" t="s">
        <v>106</v>
      </c>
      <c r="C60" s="9">
        <v>5523</v>
      </c>
      <c r="D60" s="9">
        <v>5610</v>
      </c>
      <c r="E60" s="9">
        <v>4692</v>
      </c>
      <c r="F60" s="9">
        <v>6011</v>
      </c>
      <c r="G60" s="9">
        <v>5126</v>
      </c>
      <c r="H60" s="9">
        <v>8780</v>
      </c>
      <c r="I60" s="9">
        <v>4072</v>
      </c>
      <c r="J60" s="9">
        <v>5558</v>
      </c>
      <c r="K60" s="9">
        <v>5503</v>
      </c>
      <c r="L60" s="9">
        <v>7154</v>
      </c>
      <c r="M60" s="9">
        <v>4936</v>
      </c>
      <c r="N60" s="9">
        <v>4507</v>
      </c>
      <c r="O60" s="9">
        <v>4601</v>
      </c>
      <c r="P60" s="9">
        <v>7476</v>
      </c>
      <c r="Q60" s="9">
        <v>4704</v>
      </c>
      <c r="R60" s="9">
        <v>2786</v>
      </c>
      <c r="S60" s="9">
        <v>5873</v>
      </c>
      <c r="T60" s="21">
        <f t="shared" si="1"/>
        <v>8780</v>
      </c>
      <c r="U60" s="21">
        <f t="shared" si="2"/>
        <v>2786</v>
      </c>
      <c r="V60" s="19">
        <f t="shared" si="3"/>
        <v>2228.8000000000002</v>
      </c>
      <c r="W60" s="22" t="s">
        <v>106</v>
      </c>
      <c r="X60" s="22" t="s">
        <v>107</v>
      </c>
      <c r="Y60" s="59">
        <v>0</v>
      </c>
      <c r="Z60" s="23">
        <v>0</v>
      </c>
      <c r="AA60" s="24">
        <v>0</v>
      </c>
      <c r="AB60" s="40">
        <v>0</v>
      </c>
      <c r="AC60" s="34">
        <f t="shared" si="5"/>
        <v>-2228.8000000000002</v>
      </c>
      <c r="AD60" s="46">
        <v>0</v>
      </c>
      <c r="AE60" s="49">
        <v>0</v>
      </c>
      <c r="AF60" s="56">
        <v>0</v>
      </c>
      <c r="AG60" s="52">
        <v>0</v>
      </c>
      <c r="AH60" s="83">
        <v>0</v>
      </c>
      <c r="AI60" s="44">
        <v>0</v>
      </c>
      <c r="AJ60" s="88">
        <v>0</v>
      </c>
      <c r="AK60" s="89">
        <v>0</v>
      </c>
      <c r="AL60" s="106">
        <v>0</v>
      </c>
      <c r="AM60" s="107">
        <v>0</v>
      </c>
      <c r="AN60"/>
      <c r="AO60"/>
      <c r="AP60"/>
      <c r="AQ60"/>
      <c r="AR60"/>
      <c r="AS60"/>
      <c r="AT60"/>
      <c r="AU60"/>
      <c r="AV60"/>
      <c r="AW60"/>
      <c r="AX60"/>
      <c r="AY60"/>
      <c r="AZ60"/>
      <c r="BA60"/>
      <c r="BB60"/>
      <c r="BC60"/>
      <c r="BD60"/>
      <c r="BE60"/>
      <c r="BF60"/>
      <c r="BG60"/>
      <c r="BH60"/>
      <c r="BI60"/>
      <c r="BJ60"/>
      <c r="BK60"/>
      <c r="BL60"/>
      <c r="BM60"/>
      <c r="BN60"/>
      <c r="BO60"/>
      <c r="BP60"/>
    </row>
    <row r="61" spans="1:68" s="26" customFormat="1" ht="76.5" x14ac:dyDescent="0.25">
      <c r="A61" s="20">
        <v>29</v>
      </c>
      <c r="B61" s="20" t="s">
        <v>108</v>
      </c>
      <c r="C61" s="9">
        <v>3765</v>
      </c>
      <c r="D61" s="9">
        <v>3031</v>
      </c>
      <c r="E61" s="9">
        <v>2773</v>
      </c>
      <c r="F61" s="9">
        <v>3500</v>
      </c>
      <c r="G61" s="9">
        <v>4297</v>
      </c>
      <c r="H61" s="9">
        <v>3513</v>
      </c>
      <c r="I61" s="9">
        <v>1532</v>
      </c>
      <c r="J61" s="9">
        <v>3120</v>
      </c>
      <c r="K61" s="9">
        <v>4098</v>
      </c>
      <c r="L61" s="9">
        <v>4165</v>
      </c>
      <c r="M61" s="9">
        <v>3961</v>
      </c>
      <c r="N61" s="9">
        <v>2482</v>
      </c>
      <c r="O61" s="9">
        <v>3021</v>
      </c>
      <c r="P61" s="9">
        <v>4273</v>
      </c>
      <c r="Q61" s="9">
        <v>2720</v>
      </c>
      <c r="R61" s="9">
        <v>3095</v>
      </c>
      <c r="S61" s="9">
        <v>4345</v>
      </c>
      <c r="T61" s="21">
        <f t="shared" si="1"/>
        <v>4345</v>
      </c>
      <c r="U61" s="21">
        <f t="shared" si="2"/>
        <v>1532</v>
      </c>
      <c r="V61" s="19">
        <f t="shared" si="3"/>
        <v>1225.6000000000001</v>
      </c>
      <c r="W61" s="22" t="s">
        <v>108</v>
      </c>
      <c r="X61" s="22" t="s">
        <v>109</v>
      </c>
      <c r="Y61" s="59">
        <v>0</v>
      </c>
      <c r="Z61" s="23">
        <v>0</v>
      </c>
      <c r="AA61" s="24">
        <v>0</v>
      </c>
      <c r="AB61" s="40">
        <v>0</v>
      </c>
      <c r="AC61" s="34">
        <f t="shared" si="5"/>
        <v>-1225.6000000000001</v>
      </c>
      <c r="AD61" s="46">
        <v>0</v>
      </c>
      <c r="AE61" s="49">
        <v>0</v>
      </c>
      <c r="AF61" s="56">
        <v>0</v>
      </c>
      <c r="AG61" s="52">
        <v>0</v>
      </c>
      <c r="AH61" s="83">
        <v>0</v>
      </c>
      <c r="AI61" s="44">
        <v>0</v>
      </c>
      <c r="AJ61" s="88">
        <v>0</v>
      </c>
      <c r="AK61" s="89">
        <v>0</v>
      </c>
      <c r="AL61" s="106">
        <v>0</v>
      </c>
      <c r="AM61" s="107">
        <v>0</v>
      </c>
      <c r="AN61"/>
      <c r="AO61"/>
      <c r="AP61"/>
      <c r="AQ61"/>
      <c r="AR61"/>
      <c r="AS61"/>
      <c r="AT61"/>
      <c r="AU61"/>
      <c r="AV61"/>
      <c r="AW61"/>
      <c r="AX61"/>
      <c r="AY61"/>
      <c r="AZ61"/>
      <c r="BA61"/>
      <c r="BB61"/>
      <c r="BC61"/>
      <c r="BD61"/>
      <c r="BE61"/>
      <c r="BF61"/>
      <c r="BG61"/>
      <c r="BH61"/>
      <c r="BI61"/>
      <c r="BJ61"/>
      <c r="BK61"/>
      <c r="BL61"/>
      <c r="BM61"/>
      <c r="BN61"/>
      <c r="BO61"/>
      <c r="BP61"/>
    </row>
    <row r="62" spans="1:68" ht="76.5" x14ac:dyDescent="0.25">
      <c r="A62" s="5">
        <v>30</v>
      </c>
      <c r="B62" s="5" t="s">
        <v>110</v>
      </c>
      <c r="C62" s="9">
        <v>13268</v>
      </c>
      <c r="D62" s="9">
        <v>12795</v>
      </c>
      <c r="E62" s="9">
        <v>14285</v>
      </c>
      <c r="F62" s="9">
        <v>13238</v>
      </c>
      <c r="G62" s="9">
        <v>19304</v>
      </c>
      <c r="H62" s="9">
        <v>15219</v>
      </c>
      <c r="I62" s="9">
        <v>7906</v>
      </c>
      <c r="J62" s="9">
        <v>8470</v>
      </c>
      <c r="K62" s="9">
        <v>16391</v>
      </c>
      <c r="L62" s="9">
        <v>15757</v>
      </c>
      <c r="M62" s="9">
        <v>14795</v>
      </c>
      <c r="N62" s="9">
        <v>12505</v>
      </c>
      <c r="O62" s="9">
        <v>12819</v>
      </c>
      <c r="P62" s="9">
        <v>13885</v>
      </c>
      <c r="Q62" s="9">
        <v>12093</v>
      </c>
      <c r="R62" s="9">
        <v>9287</v>
      </c>
      <c r="S62" s="9">
        <v>16322</v>
      </c>
      <c r="T62" s="10">
        <f t="shared" si="1"/>
        <v>19304</v>
      </c>
      <c r="U62" s="10">
        <f t="shared" si="2"/>
        <v>7906</v>
      </c>
      <c r="V62" s="19">
        <f t="shared" si="3"/>
        <v>6324.8</v>
      </c>
      <c r="W62" s="14" t="s">
        <v>110</v>
      </c>
      <c r="X62" s="14" t="s">
        <v>92</v>
      </c>
      <c r="Y62" s="58">
        <v>110</v>
      </c>
      <c r="Z62" s="15">
        <v>12505</v>
      </c>
      <c r="AA62" s="16">
        <v>0.49421831267492999</v>
      </c>
      <c r="AB62" s="40">
        <v>6324.8</v>
      </c>
      <c r="AC62" s="33">
        <f t="shared" si="5"/>
        <v>0</v>
      </c>
      <c r="AD62" s="46">
        <v>6324.8</v>
      </c>
      <c r="AE62" s="49">
        <v>6324.8</v>
      </c>
      <c r="AF62" s="56">
        <v>6324.8</v>
      </c>
      <c r="AG62" s="52">
        <v>6324.8</v>
      </c>
      <c r="AH62" s="83">
        <v>6324.8</v>
      </c>
      <c r="AI62" s="44">
        <v>6324.8</v>
      </c>
      <c r="AJ62" s="88">
        <v>6324.8</v>
      </c>
      <c r="AK62" s="89">
        <v>6324.8</v>
      </c>
      <c r="AL62" s="106">
        <v>6324.8</v>
      </c>
      <c r="AM62" s="107">
        <v>6324.8</v>
      </c>
    </row>
    <row r="63" spans="1:68" s="26" customFormat="1" ht="89.25" x14ac:dyDescent="0.25">
      <c r="A63" s="20">
        <v>31</v>
      </c>
      <c r="B63" s="20" t="s">
        <v>111</v>
      </c>
      <c r="C63" s="9">
        <v>6289</v>
      </c>
      <c r="D63" s="9">
        <v>4428</v>
      </c>
      <c r="E63" s="9">
        <v>4704</v>
      </c>
      <c r="F63" s="9">
        <v>3653</v>
      </c>
      <c r="G63" s="9">
        <v>4223</v>
      </c>
      <c r="H63" s="9">
        <v>2283</v>
      </c>
      <c r="I63" s="9">
        <v>3344</v>
      </c>
      <c r="J63" s="9">
        <v>3136</v>
      </c>
      <c r="K63" s="9">
        <v>5268</v>
      </c>
      <c r="L63" s="9">
        <v>4347</v>
      </c>
      <c r="M63" s="9">
        <v>4098</v>
      </c>
      <c r="N63" s="9">
        <v>6295</v>
      </c>
      <c r="O63" s="9">
        <v>7797</v>
      </c>
      <c r="P63" s="9">
        <v>4913</v>
      </c>
      <c r="Q63" s="9">
        <v>3731</v>
      </c>
      <c r="R63" s="9">
        <v>5418</v>
      </c>
      <c r="S63" s="9">
        <v>4385</v>
      </c>
      <c r="T63" s="21">
        <f t="shared" si="1"/>
        <v>7797</v>
      </c>
      <c r="U63" s="21">
        <f t="shared" si="2"/>
        <v>2283</v>
      </c>
      <c r="V63" s="19">
        <f t="shared" si="3"/>
        <v>1826.4</v>
      </c>
      <c r="W63" s="22" t="s">
        <v>111</v>
      </c>
      <c r="X63" s="22" t="s">
        <v>112</v>
      </c>
      <c r="Y63" s="59">
        <v>0</v>
      </c>
      <c r="Z63" s="23">
        <v>0</v>
      </c>
      <c r="AA63" s="24">
        <v>0</v>
      </c>
      <c r="AB63" s="40">
        <v>0</v>
      </c>
      <c r="AC63" s="34">
        <f t="shared" si="5"/>
        <v>-1826.4</v>
      </c>
      <c r="AD63" s="46">
        <v>0</v>
      </c>
      <c r="AE63" s="49">
        <v>0</v>
      </c>
      <c r="AF63" s="56">
        <v>0</v>
      </c>
      <c r="AG63" s="52">
        <v>0</v>
      </c>
      <c r="AH63" s="83">
        <v>0</v>
      </c>
      <c r="AI63" s="44">
        <v>0</v>
      </c>
      <c r="AJ63" s="88">
        <v>0</v>
      </c>
      <c r="AK63" s="89">
        <v>0</v>
      </c>
      <c r="AL63" s="106">
        <v>0</v>
      </c>
      <c r="AM63" s="107">
        <v>0</v>
      </c>
      <c r="AN63"/>
      <c r="AO63"/>
      <c r="AP63"/>
      <c r="AQ63"/>
      <c r="AR63"/>
      <c r="AS63"/>
      <c r="AT63"/>
      <c r="AU63"/>
      <c r="AV63"/>
      <c r="AW63"/>
      <c r="AX63"/>
      <c r="AY63"/>
      <c r="AZ63"/>
      <c r="BA63"/>
      <c r="BB63"/>
      <c r="BC63"/>
      <c r="BD63"/>
      <c r="BE63"/>
      <c r="BF63"/>
      <c r="BG63"/>
      <c r="BH63"/>
      <c r="BI63"/>
      <c r="BJ63"/>
      <c r="BK63"/>
      <c r="BL63"/>
      <c r="BM63"/>
      <c r="BN63"/>
      <c r="BO63"/>
      <c r="BP63"/>
    </row>
    <row r="64" spans="1:68" ht="76.5" x14ac:dyDescent="0.25">
      <c r="A64" s="5">
        <v>32</v>
      </c>
      <c r="B64" s="5" t="s">
        <v>113</v>
      </c>
      <c r="C64" s="9">
        <v>5931</v>
      </c>
      <c r="D64" s="9">
        <v>4428</v>
      </c>
      <c r="E64" s="9">
        <v>3738</v>
      </c>
      <c r="F64" s="9">
        <v>2892</v>
      </c>
      <c r="G64" s="9">
        <v>3319</v>
      </c>
      <c r="H64" s="9">
        <v>1991</v>
      </c>
      <c r="I64" s="9">
        <v>2647</v>
      </c>
      <c r="J64" s="9">
        <v>2299</v>
      </c>
      <c r="K64" s="9">
        <v>4683</v>
      </c>
      <c r="L64" s="9">
        <v>3442</v>
      </c>
      <c r="M64" s="9">
        <v>3746</v>
      </c>
      <c r="N64" s="9">
        <v>6295</v>
      </c>
      <c r="O64" s="9">
        <v>7388</v>
      </c>
      <c r="P64" s="9">
        <v>4273</v>
      </c>
      <c r="Q64" s="9">
        <v>3731</v>
      </c>
      <c r="R64" s="9">
        <v>4645</v>
      </c>
      <c r="S64" s="9">
        <v>2826</v>
      </c>
      <c r="T64" s="10">
        <f t="shared" si="1"/>
        <v>7388</v>
      </c>
      <c r="U64" s="10">
        <f t="shared" si="2"/>
        <v>1991</v>
      </c>
      <c r="V64" s="19">
        <f t="shared" si="3"/>
        <v>1592.8000000000002</v>
      </c>
      <c r="W64" s="14" t="s">
        <v>113</v>
      </c>
      <c r="X64" s="14" t="s">
        <v>114</v>
      </c>
      <c r="Y64" s="58">
        <v>33</v>
      </c>
      <c r="Z64" s="15">
        <v>6295</v>
      </c>
      <c r="AA64" s="16">
        <v>0.74697378872120734</v>
      </c>
      <c r="AB64" s="40">
        <v>1592.8</v>
      </c>
      <c r="AC64" s="33">
        <f t="shared" si="5"/>
        <v>0</v>
      </c>
      <c r="AD64" s="46">
        <v>1592.8</v>
      </c>
      <c r="AE64" s="49">
        <v>1592.8</v>
      </c>
      <c r="AF64" s="56">
        <v>1592.8</v>
      </c>
      <c r="AG64" s="52">
        <v>1592.8</v>
      </c>
      <c r="AH64" s="83">
        <v>1592.8</v>
      </c>
      <c r="AI64" s="44">
        <v>1592.8</v>
      </c>
      <c r="AJ64" s="88">
        <v>1592.8</v>
      </c>
      <c r="AK64" s="89">
        <v>1592.8</v>
      </c>
      <c r="AL64" s="106">
        <v>1592.8</v>
      </c>
      <c r="AM64" s="107">
        <v>1592.8</v>
      </c>
    </row>
    <row r="65" spans="1:68" ht="76.5" x14ac:dyDescent="0.25">
      <c r="A65" s="5">
        <v>33</v>
      </c>
      <c r="B65" s="5" t="s">
        <v>115</v>
      </c>
      <c r="C65" s="9">
        <v>10506</v>
      </c>
      <c r="D65" s="9">
        <v>7948</v>
      </c>
      <c r="E65" s="9">
        <v>10204</v>
      </c>
      <c r="F65" s="9">
        <v>8521</v>
      </c>
      <c r="G65" s="9">
        <v>11159</v>
      </c>
      <c r="H65" s="9">
        <v>25756</v>
      </c>
      <c r="I65" s="9">
        <v>6130</v>
      </c>
      <c r="J65" s="9">
        <v>6827</v>
      </c>
      <c r="K65" s="9">
        <v>11708</v>
      </c>
      <c r="L65" s="9">
        <v>10505</v>
      </c>
      <c r="M65" s="9">
        <v>10087</v>
      </c>
      <c r="N65" s="9">
        <v>8735</v>
      </c>
      <c r="O65" s="9">
        <v>7727</v>
      </c>
      <c r="P65" s="9">
        <v>9400</v>
      </c>
      <c r="Q65" s="9">
        <v>9501</v>
      </c>
      <c r="R65" s="9">
        <v>24053</v>
      </c>
      <c r="S65" s="9">
        <v>9526</v>
      </c>
      <c r="T65" s="10">
        <f t="shared" si="1"/>
        <v>25756</v>
      </c>
      <c r="U65" s="10">
        <f t="shared" si="2"/>
        <v>6130</v>
      </c>
      <c r="V65" s="19">
        <f t="shared" si="3"/>
        <v>4904</v>
      </c>
      <c r="W65" s="14" t="s">
        <v>115</v>
      </c>
      <c r="X65" s="14" t="s">
        <v>92</v>
      </c>
      <c r="Y65" s="58">
        <v>35</v>
      </c>
      <c r="Z65" s="15">
        <v>8735</v>
      </c>
      <c r="AA65" s="16">
        <v>0.43858042358328564</v>
      </c>
      <c r="AB65" s="40">
        <v>4904</v>
      </c>
      <c r="AC65" s="33">
        <f t="shared" si="5"/>
        <v>0</v>
      </c>
      <c r="AD65" s="46">
        <v>4904</v>
      </c>
      <c r="AE65" s="49">
        <v>4904</v>
      </c>
      <c r="AF65" s="56">
        <v>4904</v>
      </c>
      <c r="AG65" s="52">
        <v>4904</v>
      </c>
      <c r="AH65" s="83">
        <v>4904</v>
      </c>
      <c r="AI65" s="44">
        <v>4904</v>
      </c>
      <c r="AJ65" s="88">
        <v>4904</v>
      </c>
      <c r="AK65" s="89">
        <v>4904</v>
      </c>
      <c r="AL65" s="106">
        <v>4904</v>
      </c>
      <c r="AM65" s="107">
        <v>4904</v>
      </c>
    </row>
    <row r="66" spans="1:68" s="26" customFormat="1" ht="76.5" x14ac:dyDescent="0.25">
      <c r="A66" s="20">
        <v>34</v>
      </c>
      <c r="B66" s="20" t="s">
        <v>116</v>
      </c>
      <c r="C66" s="9">
        <v>4160</v>
      </c>
      <c r="D66" s="9">
        <v>5072</v>
      </c>
      <c r="E66" s="9">
        <v>5064</v>
      </c>
      <c r="F66" s="9">
        <v>3349</v>
      </c>
      <c r="G66" s="9">
        <v>13121</v>
      </c>
      <c r="H66" s="9">
        <v>5736</v>
      </c>
      <c r="I66" s="9">
        <v>1532</v>
      </c>
      <c r="J66" s="9">
        <v>7152</v>
      </c>
      <c r="K66" s="9">
        <v>5854</v>
      </c>
      <c r="L66" s="9">
        <v>4165</v>
      </c>
      <c r="M66" s="9">
        <v>5268</v>
      </c>
      <c r="N66" s="9">
        <v>3999</v>
      </c>
      <c r="O66" s="9">
        <v>7340</v>
      </c>
      <c r="P66" s="9">
        <v>5610</v>
      </c>
      <c r="Q66" s="9">
        <v>3742</v>
      </c>
      <c r="R66" s="9">
        <v>17802</v>
      </c>
      <c r="S66" s="9">
        <v>3117</v>
      </c>
      <c r="T66" s="21">
        <f t="shared" si="1"/>
        <v>17802</v>
      </c>
      <c r="U66" s="21">
        <f t="shared" si="2"/>
        <v>1532</v>
      </c>
      <c r="V66" s="19">
        <f t="shared" si="3"/>
        <v>1225.6000000000001</v>
      </c>
      <c r="W66" s="22" t="s">
        <v>116</v>
      </c>
      <c r="X66" s="22" t="s">
        <v>117</v>
      </c>
      <c r="Y66" s="59">
        <v>0</v>
      </c>
      <c r="Z66" s="23">
        <v>0</v>
      </c>
      <c r="AA66" s="24">
        <v>0</v>
      </c>
      <c r="AB66" s="40">
        <v>0</v>
      </c>
      <c r="AC66" s="34">
        <f t="shared" si="5"/>
        <v>-1225.6000000000001</v>
      </c>
      <c r="AD66" s="46">
        <v>0</v>
      </c>
      <c r="AE66" s="49">
        <v>0</v>
      </c>
      <c r="AF66" s="56">
        <v>0</v>
      </c>
      <c r="AG66" s="52">
        <v>0</v>
      </c>
      <c r="AH66" s="83">
        <v>0</v>
      </c>
      <c r="AI66" s="44">
        <v>0</v>
      </c>
      <c r="AJ66" s="88">
        <v>0</v>
      </c>
      <c r="AK66" s="89">
        <v>0</v>
      </c>
      <c r="AL66" s="106">
        <v>0</v>
      </c>
      <c r="AM66" s="107">
        <v>0</v>
      </c>
      <c r="AN66"/>
      <c r="AO66"/>
      <c r="AP66"/>
      <c r="AQ66"/>
      <c r="AR66"/>
      <c r="AS66"/>
      <c r="AT66"/>
      <c r="AU66"/>
      <c r="AV66"/>
      <c r="AW66"/>
      <c r="AX66"/>
      <c r="AY66"/>
      <c r="AZ66"/>
      <c r="BA66"/>
      <c r="BB66"/>
      <c r="BC66"/>
      <c r="BD66"/>
      <c r="BE66"/>
      <c r="BF66"/>
      <c r="BG66"/>
      <c r="BH66"/>
      <c r="BI66"/>
      <c r="BJ66"/>
      <c r="BK66"/>
      <c r="BL66"/>
      <c r="BM66"/>
      <c r="BN66"/>
      <c r="BO66"/>
      <c r="BP66"/>
    </row>
    <row r="67" spans="1:68" ht="76.5" x14ac:dyDescent="0.25">
      <c r="A67" s="5">
        <v>35</v>
      </c>
      <c r="B67" s="5" t="s">
        <v>118</v>
      </c>
      <c r="C67" s="9">
        <v>17693</v>
      </c>
      <c r="D67" s="9">
        <v>20786</v>
      </c>
      <c r="E67" s="9">
        <v>14338</v>
      </c>
      <c r="F67" s="9">
        <v>17240</v>
      </c>
      <c r="G67" s="9">
        <v>12675</v>
      </c>
      <c r="H67" s="9">
        <v>19902</v>
      </c>
      <c r="I67" s="9">
        <v>15583</v>
      </c>
      <c r="J67" s="9">
        <v>19756</v>
      </c>
      <c r="K67" s="9">
        <v>17561</v>
      </c>
      <c r="L67" s="9">
        <v>21717</v>
      </c>
      <c r="M67" s="9">
        <v>14099</v>
      </c>
      <c r="N67" s="9">
        <v>13521</v>
      </c>
      <c r="O67" s="9">
        <v>14950</v>
      </c>
      <c r="P67" s="9">
        <v>20270</v>
      </c>
      <c r="Q67" s="9">
        <v>11966</v>
      </c>
      <c r="R67" s="9">
        <v>17802</v>
      </c>
      <c r="S67" s="9">
        <v>18373</v>
      </c>
      <c r="T67" s="10">
        <f t="shared" si="1"/>
        <v>21717</v>
      </c>
      <c r="U67" s="10">
        <f t="shared" si="2"/>
        <v>11966</v>
      </c>
      <c r="V67" s="19">
        <f t="shared" si="3"/>
        <v>9572.8000000000011</v>
      </c>
      <c r="W67" s="14" t="s">
        <v>118</v>
      </c>
      <c r="X67" s="14" t="s">
        <v>119</v>
      </c>
      <c r="Y67" s="58">
        <v>5</v>
      </c>
      <c r="Z67" s="15">
        <v>13521</v>
      </c>
      <c r="AA67" s="16">
        <v>0.29200502921381555</v>
      </c>
      <c r="AB67" s="40">
        <v>9572.7999999999993</v>
      </c>
      <c r="AC67" s="33">
        <f t="shared" si="5"/>
        <v>0</v>
      </c>
      <c r="AD67" s="46">
        <v>9572.7999999999993</v>
      </c>
      <c r="AE67" s="49">
        <v>9572.7999999999993</v>
      </c>
      <c r="AF67" s="56">
        <v>9572.7999999999993</v>
      </c>
      <c r="AG67" s="52">
        <v>9572.7999999999993</v>
      </c>
      <c r="AH67" s="83">
        <v>9572.7999999999993</v>
      </c>
      <c r="AI67" s="44">
        <v>9572.7999999999993</v>
      </c>
      <c r="AJ67" s="88">
        <v>9572.7999999999993</v>
      </c>
      <c r="AK67" s="89">
        <v>9572.7999999999993</v>
      </c>
      <c r="AL67" s="106">
        <v>9572.7999999999993</v>
      </c>
      <c r="AM67" s="107">
        <v>9572.7999999999993</v>
      </c>
    </row>
    <row r="68" spans="1:68" ht="76.5" x14ac:dyDescent="0.25">
      <c r="A68" s="5">
        <v>36</v>
      </c>
      <c r="B68" s="5" t="s">
        <v>120</v>
      </c>
      <c r="C68" s="9">
        <v>3586</v>
      </c>
      <c r="D68" s="9">
        <v>3205</v>
      </c>
      <c r="E68" s="9">
        <v>3497</v>
      </c>
      <c r="F68" s="9">
        <v>2739</v>
      </c>
      <c r="G68" s="9">
        <v>2338</v>
      </c>
      <c r="H68" s="9">
        <v>7024</v>
      </c>
      <c r="I68" s="9">
        <v>2369</v>
      </c>
      <c r="J68" s="9">
        <v>2458</v>
      </c>
      <c r="K68" s="9">
        <v>4683</v>
      </c>
      <c r="L68" s="9">
        <v>3984</v>
      </c>
      <c r="M68" s="9">
        <v>2926</v>
      </c>
      <c r="N68" s="9">
        <v>2833</v>
      </c>
      <c r="O68" s="9">
        <v>2459</v>
      </c>
      <c r="P68" s="9">
        <v>4487</v>
      </c>
      <c r="Q68" s="9">
        <v>11515</v>
      </c>
      <c r="R68" s="9">
        <v>3871</v>
      </c>
      <c r="S68" s="9">
        <v>2438</v>
      </c>
      <c r="T68" s="10">
        <f t="shared" si="1"/>
        <v>11515</v>
      </c>
      <c r="U68" s="10">
        <f t="shared" si="2"/>
        <v>2338</v>
      </c>
      <c r="V68" s="19">
        <f t="shared" si="3"/>
        <v>1870.4</v>
      </c>
      <c r="W68" s="14" t="s">
        <v>120</v>
      </c>
      <c r="X68" s="14" t="s">
        <v>121</v>
      </c>
      <c r="Y68" s="58">
        <v>26</v>
      </c>
      <c r="Z68" s="15">
        <v>2833</v>
      </c>
      <c r="AA68" s="16">
        <v>0.33978115072361448</v>
      </c>
      <c r="AB68" s="40">
        <v>1870.4</v>
      </c>
      <c r="AC68" s="33">
        <f t="shared" si="5"/>
        <v>0</v>
      </c>
      <c r="AD68" s="46">
        <v>1870.4</v>
      </c>
      <c r="AE68" s="49">
        <v>1870.4</v>
      </c>
      <c r="AF68" s="56">
        <v>1870.4</v>
      </c>
      <c r="AG68" s="52">
        <v>1870.4</v>
      </c>
      <c r="AH68" s="83">
        <v>1870.4</v>
      </c>
      <c r="AI68" s="44">
        <v>1870.4</v>
      </c>
      <c r="AJ68" s="88">
        <v>1870.4</v>
      </c>
      <c r="AK68" s="89">
        <v>1870.4</v>
      </c>
      <c r="AL68" s="106">
        <v>1870.4</v>
      </c>
      <c r="AM68" s="107">
        <v>1870.4</v>
      </c>
    </row>
    <row r="69" spans="1:68" s="26" customFormat="1" ht="89.25" x14ac:dyDescent="0.25">
      <c r="A69" s="20">
        <v>37</v>
      </c>
      <c r="B69" s="20" t="s">
        <v>122</v>
      </c>
      <c r="C69" s="9">
        <v>3945</v>
      </c>
      <c r="D69" s="9">
        <v>3205</v>
      </c>
      <c r="E69" s="9">
        <v>5152</v>
      </c>
      <c r="F69" s="9">
        <v>3956</v>
      </c>
      <c r="G69" s="9">
        <v>4223</v>
      </c>
      <c r="H69" s="9">
        <v>7024</v>
      </c>
      <c r="I69" s="9">
        <v>3622</v>
      </c>
      <c r="J69" s="9">
        <v>2470</v>
      </c>
      <c r="K69" s="9">
        <v>4683</v>
      </c>
      <c r="L69" s="9">
        <v>4709</v>
      </c>
      <c r="M69" s="9">
        <v>4407</v>
      </c>
      <c r="N69" s="9">
        <v>2989</v>
      </c>
      <c r="O69" s="9">
        <v>2728</v>
      </c>
      <c r="P69" s="9">
        <v>7476</v>
      </c>
      <c r="Q69" s="9">
        <v>4031</v>
      </c>
      <c r="R69" s="9">
        <v>4335</v>
      </c>
      <c r="S69" s="9">
        <v>3865</v>
      </c>
      <c r="T69" s="21">
        <f t="shared" si="1"/>
        <v>7476</v>
      </c>
      <c r="U69" s="21">
        <f t="shared" si="2"/>
        <v>2470</v>
      </c>
      <c r="V69" s="19">
        <f t="shared" si="3"/>
        <v>1976</v>
      </c>
      <c r="W69" s="22" t="s">
        <v>122</v>
      </c>
      <c r="X69" s="22" t="s">
        <v>123</v>
      </c>
      <c r="Y69" s="59">
        <v>0</v>
      </c>
      <c r="Z69" s="23">
        <v>0</v>
      </c>
      <c r="AA69" s="24">
        <v>0</v>
      </c>
      <c r="AB69" s="40">
        <v>0</v>
      </c>
      <c r="AC69" s="34">
        <f t="shared" si="5"/>
        <v>-1976</v>
      </c>
      <c r="AD69" s="46">
        <v>0</v>
      </c>
      <c r="AE69" s="49">
        <v>0</v>
      </c>
      <c r="AF69" s="56">
        <v>0</v>
      </c>
      <c r="AG69" s="52">
        <v>0</v>
      </c>
      <c r="AH69" s="83">
        <v>0</v>
      </c>
      <c r="AI69" s="44">
        <v>0</v>
      </c>
      <c r="AJ69" s="88">
        <v>0</v>
      </c>
      <c r="AK69" s="89">
        <v>0</v>
      </c>
      <c r="AL69" s="106">
        <v>0</v>
      </c>
      <c r="AM69" s="107">
        <v>0</v>
      </c>
      <c r="AN69"/>
      <c r="AO69"/>
      <c r="AP69"/>
      <c r="AQ69"/>
      <c r="AR69"/>
      <c r="AS69"/>
      <c r="AT69"/>
      <c r="AU69"/>
      <c r="AV69"/>
      <c r="AW69"/>
      <c r="AX69"/>
      <c r="AY69"/>
      <c r="AZ69"/>
      <c r="BA69"/>
      <c r="BB69"/>
      <c r="BC69"/>
      <c r="BD69"/>
      <c r="BE69"/>
      <c r="BF69"/>
      <c r="BG69"/>
      <c r="BH69"/>
      <c r="BI69"/>
      <c r="BJ69"/>
      <c r="BK69"/>
      <c r="BL69"/>
      <c r="BM69"/>
      <c r="BN69"/>
      <c r="BO69"/>
      <c r="BP69"/>
    </row>
    <row r="70" spans="1:68" ht="76.5" x14ac:dyDescent="0.25">
      <c r="A70" s="5">
        <v>38</v>
      </c>
      <c r="B70" s="5" t="s">
        <v>124</v>
      </c>
      <c r="C70" s="9">
        <v>6992</v>
      </c>
      <c r="D70" s="9">
        <v>6850</v>
      </c>
      <c r="E70" s="9">
        <v>6994</v>
      </c>
      <c r="F70" s="9">
        <v>6832</v>
      </c>
      <c r="G70" s="9">
        <v>7162</v>
      </c>
      <c r="H70" s="9">
        <v>13012</v>
      </c>
      <c r="I70" s="9">
        <v>6589</v>
      </c>
      <c r="J70" s="9">
        <v>8897</v>
      </c>
      <c r="K70" s="9">
        <v>7024</v>
      </c>
      <c r="L70" s="9">
        <v>11319</v>
      </c>
      <c r="M70" s="9">
        <v>8799</v>
      </c>
      <c r="N70" s="9">
        <v>3065</v>
      </c>
      <c r="O70" s="9">
        <v>9670</v>
      </c>
      <c r="P70" s="9">
        <v>21361</v>
      </c>
      <c r="Q70" s="9">
        <v>11515</v>
      </c>
      <c r="R70" s="9">
        <v>7321</v>
      </c>
      <c r="S70" s="9">
        <v>4290</v>
      </c>
      <c r="T70" s="10">
        <f t="shared" si="1"/>
        <v>21361</v>
      </c>
      <c r="U70" s="10">
        <f t="shared" si="2"/>
        <v>3065</v>
      </c>
      <c r="V70" s="19">
        <f t="shared" si="3"/>
        <v>2452</v>
      </c>
      <c r="W70" s="14" t="s">
        <v>124</v>
      </c>
      <c r="X70" s="14" t="s">
        <v>125</v>
      </c>
      <c r="Y70" s="58">
        <v>22</v>
      </c>
      <c r="Z70" s="15">
        <v>3065</v>
      </c>
      <c r="AA70" s="16">
        <v>0.19999999999999996</v>
      </c>
      <c r="AB70" s="40">
        <v>2452</v>
      </c>
      <c r="AC70" s="33">
        <f t="shared" si="5"/>
        <v>0</v>
      </c>
      <c r="AD70" s="46">
        <v>2452</v>
      </c>
      <c r="AE70" s="49">
        <v>2452</v>
      </c>
      <c r="AF70" s="56">
        <v>2452</v>
      </c>
      <c r="AG70" s="52">
        <v>2452</v>
      </c>
      <c r="AH70" s="83">
        <v>2452</v>
      </c>
      <c r="AI70" s="44">
        <v>2452</v>
      </c>
      <c r="AJ70" s="88">
        <v>2452</v>
      </c>
      <c r="AK70" s="89">
        <v>2452</v>
      </c>
      <c r="AL70" s="106">
        <v>2452</v>
      </c>
      <c r="AM70" s="107">
        <v>2452</v>
      </c>
    </row>
    <row r="71" spans="1:68" ht="76.5" x14ac:dyDescent="0.25">
      <c r="A71" s="5">
        <v>39</v>
      </c>
      <c r="B71" s="5" t="s">
        <v>126</v>
      </c>
      <c r="C71" s="9">
        <v>22806</v>
      </c>
      <c r="D71" s="9">
        <v>25138</v>
      </c>
      <c r="E71" s="9">
        <v>16279</v>
      </c>
      <c r="F71" s="9">
        <v>25712</v>
      </c>
      <c r="G71" s="9">
        <v>20282</v>
      </c>
      <c r="H71" s="9">
        <v>16741</v>
      </c>
      <c r="I71" s="9">
        <v>22987</v>
      </c>
      <c r="J71" s="9">
        <v>16940</v>
      </c>
      <c r="K71" s="9">
        <v>22243</v>
      </c>
      <c r="L71" s="9">
        <v>30607</v>
      </c>
      <c r="M71" s="9">
        <v>21017</v>
      </c>
      <c r="N71" s="9">
        <v>15196</v>
      </c>
      <c r="O71" s="9">
        <v>15196</v>
      </c>
      <c r="P71" s="9">
        <v>27770</v>
      </c>
      <c r="Q71" s="9">
        <v>19193</v>
      </c>
      <c r="R71" s="9">
        <v>28638</v>
      </c>
      <c r="S71" s="9">
        <v>21888</v>
      </c>
      <c r="T71" s="10">
        <f t="shared" si="1"/>
        <v>30607</v>
      </c>
      <c r="U71" s="10">
        <f t="shared" si="2"/>
        <v>15196</v>
      </c>
      <c r="V71" s="19">
        <f t="shared" si="3"/>
        <v>12156.800000000001</v>
      </c>
      <c r="W71" s="14" t="s">
        <v>126</v>
      </c>
      <c r="X71" s="14" t="s">
        <v>60</v>
      </c>
      <c r="Y71" s="58">
        <v>189</v>
      </c>
      <c r="Z71" s="15">
        <v>15196</v>
      </c>
      <c r="AA71" s="16">
        <v>0.20000000000000007</v>
      </c>
      <c r="AB71" s="40">
        <v>12156.8</v>
      </c>
      <c r="AC71" s="33">
        <f t="shared" si="5"/>
        <v>0</v>
      </c>
      <c r="AD71" s="46">
        <v>12156.8</v>
      </c>
      <c r="AE71" s="49">
        <v>12156.8</v>
      </c>
      <c r="AF71" s="56">
        <v>12156.8</v>
      </c>
      <c r="AG71" s="52">
        <v>12156.8</v>
      </c>
      <c r="AH71" s="83">
        <v>12156.8</v>
      </c>
      <c r="AI71" s="44">
        <v>12156.8</v>
      </c>
      <c r="AJ71" s="88">
        <v>12156.8</v>
      </c>
      <c r="AK71" s="89">
        <v>12156.8</v>
      </c>
      <c r="AL71" s="106">
        <v>12156.8</v>
      </c>
      <c r="AM71" s="107">
        <v>12156.8</v>
      </c>
    </row>
    <row r="72" spans="1:68" s="26" customFormat="1" ht="76.5" x14ac:dyDescent="0.25">
      <c r="A72" s="20">
        <v>40</v>
      </c>
      <c r="B72" s="20" t="s">
        <v>127</v>
      </c>
      <c r="C72" s="9">
        <v>9323</v>
      </c>
      <c r="D72" s="9">
        <v>9882</v>
      </c>
      <c r="E72" s="9">
        <v>9821</v>
      </c>
      <c r="F72" s="9">
        <v>10042</v>
      </c>
      <c r="G72" s="9">
        <v>9817</v>
      </c>
      <c r="H72" s="9">
        <v>14517</v>
      </c>
      <c r="I72" s="9">
        <v>6335</v>
      </c>
      <c r="J72" s="9">
        <v>9292</v>
      </c>
      <c r="K72" s="9">
        <v>13229</v>
      </c>
      <c r="L72" s="9">
        <v>12316</v>
      </c>
      <c r="M72" s="9">
        <v>9215</v>
      </c>
      <c r="N72" s="9">
        <v>8888</v>
      </c>
      <c r="O72" s="9">
        <v>8055</v>
      </c>
      <c r="P72" s="9">
        <v>10040</v>
      </c>
      <c r="Q72" s="9">
        <v>6890</v>
      </c>
      <c r="R72" s="9">
        <v>10061</v>
      </c>
      <c r="S72" s="9">
        <v>10242</v>
      </c>
      <c r="T72" s="21">
        <f t="shared" ref="T72:T135" si="6">MAX(C72:S72)</f>
        <v>14517</v>
      </c>
      <c r="U72" s="21">
        <f t="shared" ref="U72:U135" si="7">MIN(C72:S72)</f>
        <v>6335</v>
      </c>
      <c r="V72" s="19">
        <f t="shared" ref="V72:V135" si="8">+U72*80%</f>
        <v>5068</v>
      </c>
      <c r="W72" s="22" t="s">
        <v>127</v>
      </c>
      <c r="X72" s="22" t="s">
        <v>92</v>
      </c>
      <c r="Y72" s="59">
        <v>0</v>
      </c>
      <c r="Z72" s="23">
        <v>0</v>
      </c>
      <c r="AA72" s="24">
        <v>0</v>
      </c>
      <c r="AB72" s="40">
        <v>0</v>
      </c>
      <c r="AC72" s="34">
        <f t="shared" si="5"/>
        <v>-5068</v>
      </c>
      <c r="AD72" s="46">
        <v>0</v>
      </c>
      <c r="AE72" s="49">
        <v>0</v>
      </c>
      <c r="AF72" s="56">
        <v>0</v>
      </c>
      <c r="AG72" s="52">
        <v>0</v>
      </c>
      <c r="AH72" s="83">
        <v>0</v>
      </c>
      <c r="AI72" s="44">
        <v>0</v>
      </c>
      <c r="AJ72" s="88">
        <v>0</v>
      </c>
      <c r="AK72" s="89">
        <v>0</v>
      </c>
      <c r="AL72" s="106">
        <v>0</v>
      </c>
      <c r="AM72" s="107">
        <v>0</v>
      </c>
      <c r="AN72"/>
      <c r="AO72"/>
      <c r="AP72"/>
      <c r="AQ72"/>
      <c r="AR72"/>
      <c r="AS72"/>
      <c r="AT72"/>
      <c r="AU72"/>
      <c r="AV72"/>
      <c r="AW72"/>
      <c r="AX72"/>
      <c r="AY72"/>
      <c r="AZ72"/>
      <c r="BA72"/>
      <c r="BB72"/>
      <c r="BC72"/>
      <c r="BD72"/>
      <c r="BE72"/>
      <c r="BF72"/>
      <c r="BG72"/>
      <c r="BH72"/>
      <c r="BI72"/>
      <c r="BJ72"/>
      <c r="BK72"/>
      <c r="BL72"/>
      <c r="BM72"/>
      <c r="BN72"/>
      <c r="BO72"/>
      <c r="BP72"/>
    </row>
    <row r="73" spans="1:68" s="26" customFormat="1" ht="76.5" x14ac:dyDescent="0.25">
      <c r="A73" s="20">
        <v>41</v>
      </c>
      <c r="B73" s="20" t="s">
        <v>128</v>
      </c>
      <c r="C73" s="9">
        <v>9861</v>
      </c>
      <c r="D73" s="9">
        <v>9882</v>
      </c>
      <c r="E73" s="9">
        <v>9856</v>
      </c>
      <c r="F73" s="9">
        <v>10652</v>
      </c>
      <c r="G73" s="9">
        <v>12667</v>
      </c>
      <c r="H73" s="9">
        <v>14517</v>
      </c>
      <c r="I73" s="9">
        <v>8916</v>
      </c>
      <c r="J73" s="9">
        <v>9353</v>
      </c>
      <c r="K73" s="9">
        <v>13229</v>
      </c>
      <c r="L73" s="9">
        <v>12949</v>
      </c>
      <c r="M73" s="9">
        <v>9112</v>
      </c>
      <c r="N73" s="9">
        <v>9179</v>
      </c>
      <c r="O73" s="9">
        <v>8055</v>
      </c>
      <c r="P73" s="9">
        <v>10040</v>
      </c>
      <c r="Q73" s="9">
        <v>6890</v>
      </c>
      <c r="R73" s="9">
        <v>10372</v>
      </c>
      <c r="S73" s="9">
        <v>11001</v>
      </c>
      <c r="T73" s="21">
        <f t="shared" si="6"/>
        <v>14517</v>
      </c>
      <c r="U73" s="21">
        <f t="shared" si="7"/>
        <v>6890</v>
      </c>
      <c r="V73" s="19">
        <f t="shared" si="8"/>
        <v>5512</v>
      </c>
      <c r="W73" s="22" t="s">
        <v>128</v>
      </c>
      <c r="X73" s="22" t="s">
        <v>60</v>
      </c>
      <c r="Y73" s="59">
        <v>0</v>
      </c>
      <c r="Z73" s="23">
        <v>0</v>
      </c>
      <c r="AA73" s="24">
        <v>0</v>
      </c>
      <c r="AB73" s="40">
        <v>0</v>
      </c>
      <c r="AC73" s="34">
        <f t="shared" si="5"/>
        <v>-5512</v>
      </c>
      <c r="AD73" s="46">
        <v>0</v>
      </c>
      <c r="AE73" s="49">
        <v>0</v>
      </c>
      <c r="AF73" s="56">
        <v>0</v>
      </c>
      <c r="AG73" s="52">
        <v>0</v>
      </c>
      <c r="AH73" s="83">
        <v>0</v>
      </c>
      <c r="AI73" s="44">
        <v>0</v>
      </c>
      <c r="AJ73" s="88">
        <v>0</v>
      </c>
      <c r="AK73" s="89">
        <v>0</v>
      </c>
      <c r="AL73" s="106">
        <v>0</v>
      </c>
      <c r="AM73" s="107">
        <v>0</v>
      </c>
      <c r="AN73"/>
      <c r="AO73"/>
      <c r="AP73"/>
      <c r="AQ73"/>
      <c r="AR73"/>
      <c r="AS73"/>
      <c r="AT73"/>
      <c r="AU73"/>
      <c r="AV73"/>
      <c r="AW73"/>
      <c r="AX73"/>
      <c r="AY73"/>
      <c r="AZ73"/>
      <c r="BA73"/>
      <c r="BB73"/>
      <c r="BC73"/>
      <c r="BD73"/>
      <c r="BE73"/>
      <c r="BF73"/>
      <c r="BG73"/>
      <c r="BH73"/>
      <c r="BI73"/>
      <c r="BJ73"/>
      <c r="BK73"/>
      <c r="BL73"/>
      <c r="BM73"/>
      <c r="BN73"/>
      <c r="BO73"/>
      <c r="BP73"/>
    </row>
    <row r="74" spans="1:68" s="26" customFormat="1" ht="76.5" x14ac:dyDescent="0.25">
      <c r="A74" s="20">
        <v>42</v>
      </c>
      <c r="B74" s="20" t="s">
        <v>129</v>
      </c>
      <c r="C74" s="9">
        <v>34783</v>
      </c>
      <c r="D74" s="9">
        <v>43176</v>
      </c>
      <c r="E74" s="9">
        <v>29013</v>
      </c>
      <c r="F74" s="9">
        <v>40317</v>
      </c>
      <c r="G74" s="9">
        <v>28803</v>
      </c>
      <c r="H74" s="9">
        <v>19902</v>
      </c>
      <c r="I74" s="9">
        <v>33436</v>
      </c>
      <c r="J74" s="9">
        <v>32780</v>
      </c>
      <c r="K74" s="9">
        <v>32780</v>
      </c>
      <c r="L74" s="9">
        <v>47995</v>
      </c>
      <c r="M74" s="9">
        <v>26485</v>
      </c>
      <c r="N74" s="9">
        <v>33714</v>
      </c>
      <c r="O74" s="9">
        <v>37487</v>
      </c>
      <c r="P74" s="9">
        <v>52336</v>
      </c>
      <c r="Q74" s="9">
        <v>30248</v>
      </c>
      <c r="R74" s="9">
        <v>18576</v>
      </c>
      <c r="S74" s="9">
        <v>29879</v>
      </c>
      <c r="T74" s="21">
        <f t="shared" si="6"/>
        <v>52336</v>
      </c>
      <c r="U74" s="21">
        <f t="shared" si="7"/>
        <v>18576</v>
      </c>
      <c r="V74" s="19">
        <f t="shared" si="8"/>
        <v>14860.800000000001</v>
      </c>
      <c r="W74" s="22" t="s">
        <v>129</v>
      </c>
      <c r="X74" s="22" t="s">
        <v>92</v>
      </c>
      <c r="Y74" s="59">
        <v>0</v>
      </c>
      <c r="Z74" s="23">
        <v>0</v>
      </c>
      <c r="AA74" s="24">
        <v>0</v>
      </c>
      <c r="AB74" s="40">
        <v>0</v>
      </c>
      <c r="AC74" s="34">
        <f t="shared" si="5"/>
        <v>-14860.800000000001</v>
      </c>
      <c r="AD74" s="46">
        <v>0</v>
      </c>
      <c r="AE74" s="49">
        <v>0</v>
      </c>
      <c r="AF74" s="56">
        <v>0</v>
      </c>
      <c r="AG74" s="52">
        <v>0</v>
      </c>
      <c r="AH74" s="83">
        <v>0</v>
      </c>
      <c r="AI74" s="44">
        <v>0</v>
      </c>
      <c r="AJ74" s="88">
        <v>0</v>
      </c>
      <c r="AK74" s="89">
        <v>0</v>
      </c>
      <c r="AL74" s="106">
        <v>0</v>
      </c>
      <c r="AM74" s="107">
        <v>0</v>
      </c>
      <c r="AN74"/>
      <c r="AO74"/>
      <c r="AP74"/>
      <c r="AQ74"/>
      <c r="AR74"/>
      <c r="AS74"/>
      <c r="AT74"/>
      <c r="AU74"/>
      <c r="AV74"/>
      <c r="AW74"/>
      <c r="AX74"/>
      <c r="AY74"/>
      <c r="AZ74"/>
      <c r="BA74"/>
      <c r="BB74"/>
      <c r="BC74"/>
      <c r="BD74"/>
      <c r="BE74"/>
      <c r="BF74"/>
      <c r="BG74"/>
      <c r="BH74"/>
      <c r="BI74"/>
      <c r="BJ74"/>
      <c r="BK74"/>
      <c r="BL74"/>
      <c r="BM74"/>
      <c r="BN74"/>
      <c r="BO74"/>
      <c r="BP74"/>
    </row>
    <row r="75" spans="1:68" ht="76.5" x14ac:dyDescent="0.25">
      <c r="A75" s="5">
        <v>43</v>
      </c>
      <c r="B75" s="5" t="s">
        <v>130</v>
      </c>
      <c r="C75" s="9">
        <v>41884</v>
      </c>
      <c r="D75" s="9">
        <v>36006</v>
      </c>
      <c r="E75" s="9">
        <v>37651</v>
      </c>
      <c r="F75" s="9">
        <v>43359</v>
      </c>
      <c r="G75" s="9">
        <v>37322</v>
      </c>
      <c r="H75" s="9">
        <v>35121</v>
      </c>
      <c r="I75" s="9">
        <v>28831</v>
      </c>
      <c r="J75" s="9">
        <v>25756</v>
      </c>
      <c r="K75" s="9">
        <v>40975</v>
      </c>
      <c r="L75" s="9">
        <v>51798</v>
      </c>
      <c r="M75" s="9">
        <v>36747</v>
      </c>
      <c r="N75" s="9">
        <v>35247</v>
      </c>
      <c r="O75" s="9">
        <v>34138</v>
      </c>
      <c r="P75" s="9">
        <v>45501</v>
      </c>
      <c r="Q75" s="9">
        <v>34546</v>
      </c>
      <c r="R75" s="9">
        <v>55108</v>
      </c>
      <c r="S75" s="9">
        <v>42736</v>
      </c>
      <c r="T75" s="10">
        <f t="shared" si="6"/>
        <v>55108</v>
      </c>
      <c r="U75" s="10">
        <f t="shared" si="7"/>
        <v>25756</v>
      </c>
      <c r="V75" s="19">
        <f t="shared" si="8"/>
        <v>20604.800000000003</v>
      </c>
      <c r="W75" s="14" t="s">
        <v>130</v>
      </c>
      <c r="X75" s="14" t="s">
        <v>60</v>
      </c>
      <c r="Y75" s="58">
        <v>89</v>
      </c>
      <c r="Z75" s="15">
        <v>35247</v>
      </c>
      <c r="AA75" s="16">
        <v>0.41541691491474453</v>
      </c>
      <c r="AB75" s="40">
        <v>20604.8</v>
      </c>
      <c r="AC75" s="33">
        <f t="shared" si="5"/>
        <v>0</v>
      </c>
      <c r="AD75" s="46">
        <v>20604.8</v>
      </c>
      <c r="AE75" s="49">
        <v>20604.8</v>
      </c>
      <c r="AF75" s="56">
        <v>20604.8</v>
      </c>
      <c r="AG75" s="52">
        <v>20604.8</v>
      </c>
      <c r="AH75" s="83">
        <v>20604.8</v>
      </c>
      <c r="AI75" s="44">
        <v>20604.8</v>
      </c>
      <c r="AJ75" s="88">
        <v>20604.8</v>
      </c>
      <c r="AK75" s="89">
        <v>20604.8</v>
      </c>
      <c r="AL75" s="106">
        <v>20604.8</v>
      </c>
      <c r="AM75" s="107">
        <v>20604.8</v>
      </c>
    </row>
    <row r="76" spans="1:68" ht="76.5" x14ac:dyDescent="0.25">
      <c r="A76" s="5">
        <v>44</v>
      </c>
      <c r="B76" s="5" t="s">
        <v>131</v>
      </c>
      <c r="C76" s="9">
        <v>19077</v>
      </c>
      <c r="D76" s="9">
        <v>36223</v>
      </c>
      <c r="E76" s="9">
        <v>21695</v>
      </c>
      <c r="F76" s="9">
        <v>19627</v>
      </c>
      <c r="G76" s="9">
        <v>20282</v>
      </c>
      <c r="H76" s="9">
        <v>31610</v>
      </c>
      <c r="I76" s="9">
        <v>18669</v>
      </c>
      <c r="J76" s="9">
        <v>15986</v>
      </c>
      <c r="K76" s="9">
        <v>21073</v>
      </c>
      <c r="L76" s="9">
        <v>24270</v>
      </c>
      <c r="M76" s="9">
        <v>18732</v>
      </c>
      <c r="N76" s="9">
        <v>12621</v>
      </c>
      <c r="O76" s="9">
        <v>17339</v>
      </c>
      <c r="P76" s="9">
        <v>21361</v>
      </c>
      <c r="Q76" s="9">
        <v>15152</v>
      </c>
      <c r="R76" s="9">
        <v>24768</v>
      </c>
      <c r="S76" s="9">
        <v>21109</v>
      </c>
      <c r="T76" s="10">
        <f t="shared" si="6"/>
        <v>36223</v>
      </c>
      <c r="U76" s="10">
        <f t="shared" si="7"/>
        <v>12621</v>
      </c>
      <c r="V76" s="19">
        <f t="shared" si="8"/>
        <v>10096.800000000001</v>
      </c>
      <c r="W76" s="14" t="s">
        <v>131</v>
      </c>
      <c r="X76" s="14" t="s">
        <v>132</v>
      </c>
      <c r="Y76" s="58">
        <v>36</v>
      </c>
      <c r="Z76" s="15">
        <v>12621</v>
      </c>
      <c r="AA76" s="16">
        <v>0.20000000000000007</v>
      </c>
      <c r="AB76" s="40">
        <v>10096.799999999999</v>
      </c>
      <c r="AC76" s="33">
        <f t="shared" si="5"/>
        <v>0</v>
      </c>
      <c r="AD76" s="46">
        <v>10096.799999999999</v>
      </c>
      <c r="AE76" s="49">
        <v>10096.799999999999</v>
      </c>
      <c r="AF76" s="56">
        <v>10096.799999999999</v>
      </c>
      <c r="AG76" s="52">
        <v>10096.799999999999</v>
      </c>
      <c r="AH76" s="83">
        <v>10096.799999999999</v>
      </c>
      <c r="AI76" s="44">
        <v>10096.799999999999</v>
      </c>
      <c r="AJ76" s="88">
        <v>10096.799999999999</v>
      </c>
      <c r="AK76" s="89">
        <v>10096.799999999999</v>
      </c>
      <c r="AL76" s="106">
        <v>10096.799999999999</v>
      </c>
      <c r="AM76" s="107">
        <v>10096.799999999999</v>
      </c>
    </row>
    <row r="77" spans="1:68" ht="76.5" x14ac:dyDescent="0.25">
      <c r="A77" s="5">
        <v>45</v>
      </c>
      <c r="B77" s="5" t="s">
        <v>133</v>
      </c>
      <c r="C77" s="9">
        <v>10399</v>
      </c>
      <c r="D77" s="9">
        <v>11143</v>
      </c>
      <c r="E77" s="9">
        <v>7236</v>
      </c>
      <c r="F77" s="9">
        <v>8976</v>
      </c>
      <c r="G77" s="9">
        <v>10420</v>
      </c>
      <c r="H77" s="9">
        <v>20371</v>
      </c>
      <c r="I77" s="9">
        <v>8220</v>
      </c>
      <c r="J77" s="9">
        <v>6088</v>
      </c>
      <c r="K77" s="9">
        <v>14049</v>
      </c>
      <c r="L77" s="9">
        <v>10685</v>
      </c>
      <c r="M77" s="9">
        <v>10170</v>
      </c>
      <c r="N77" s="9">
        <v>8888</v>
      </c>
      <c r="O77" s="9">
        <v>7914</v>
      </c>
      <c r="P77" s="9">
        <v>10681</v>
      </c>
      <c r="Q77" s="9">
        <v>12379</v>
      </c>
      <c r="R77" s="9">
        <v>12230</v>
      </c>
      <c r="S77" s="9">
        <v>8771</v>
      </c>
      <c r="T77" s="10">
        <f t="shared" si="6"/>
        <v>20371</v>
      </c>
      <c r="U77" s="10">
        <f t="shared" si="7"/>
        <v>6088</v>
      </c>
      <c r="V77" s="19">
        <f t="shared" si="8"/>
        <v>4870.4000000000005</v>
      </c>
      <c r="W77" s="14" t="s">
        <v>133</v>
      </c>
      <c r="X77" s="14" t="s">
        <v>60</v>
      </c>
      <c r="Y77" s="58">
        <v>62</v>
      </c>
      <c r="Z77" s="15">
        <v>8888</v>
      </c>
      <c r="AA77" s="16">
        <v>0.45202520252025202</v>
      </c>
      <c r="AB77" s="40">
        <v>4870.3999999999996</v>
      </c>
      <c r="AC77" s="33">
        <f t="shared" si="5"/>
        <v>0</v>
      </c>
      <c r="AD77" s="46">
        <v>4870.3999999999996</v>
      </c>
      <c r="AE77" s="49">
        <v>4870.3999999999996</v>
      </c>
      <c r="AF77" s="56">
        <v>4870.3999999999996</v>
      </c>
      <c r="AG77" s="52">
        <v>4870.3999999999996</v>
      </c>
      <c r="AH77" s="83">
        <v>4870.3999999999996</v>
      </c>
      <c r="AI77" s="44">
        <v>4870.3999999999996</v>
      </c>
      <c r="AJ77" s="88">
        <v>4870.3999999999996</v>
      </c>
      <c r="AK77" s="89">
        <v>4870.3999999999996</v>
      </c>
      <c r="AL77" s="106">
        <v>4870.3999999999996</v>
      </c>
      <c r="AM77" s="107">
        <v>4870.3999999999996</v>
      </c>
    </row>
    <row r="78" spans="1:68" s="26" customFormat="1" ht="76.5" x14ac:dyDescent="0.25">
      <c r="A78" s="20">
        <v>46</v>
      </c>
      <c r="B78" s="20" t="s">
        <v>134</v>
      </c>
      <c r="C78" s="9">
        <v>17284</v>
      </c>
      <c r="D78" s="9">
        <v>18361</v>
      </c>
      <c r="E78" s="9">
        <v>16881</v>
      </c>
      <c r="F78" s="9">
        <v>14149</v>
      </c>
      <c r="G78" s="9">
        <v>16890</v>
      </c>
      <c r="H78" s="9">
        <v>40039</v>
      </c>
      <c r="I78" s="9">
        <v>12957</v>
      </c>
      <c r="J78" s="9">
        <v>46191</v>
      </c>
      <c r="K78" s="9">
        <v>22243</v>
      </c>
      <c r="L78" s="9">
        <v>16844</v>
      </c>
      <c r="M78" s="9">
        <v>20335</v>
      </c>
      <c r="N78" s="9">
        <v>19540</v>
      </c>
      <c r="O78" s="9">
        <v>17058</v>
      </c>
      <c r="P78" s="9">
        <v>14953</v>
      </c>
      <c r="Q78" s="9">
        <v>18425</v>
      </c>
      <c r="R78" s="9">
        <v>21671</v>
      </c>
      <c r="S78" s="9">
        <v>13825</v>
      </c>
      <c r="T78" s="21">
        <f t="shared" si="6"/>
        <v>46191</v>
      </c>
      <c r="U78" s="21">
        <f t="shared" si="7"/>
        <v>12957</v>
      </c>
      <c r="V78" s="19">
        <f t="shared" si="8"/>
        <v>10365.6</v>
      </c>
      <c r="W78" s="22" t="s">
        <v>134</v>
      </c>
      <c r="X78" s="22" t="s">
        <v>132</v>
      </c>
      <c r="Y78" s="59">
        <v>0</v>
      </c>
      <c r="Z78" s="23">
        <v>0</v>
      </c>
      <c r="AA78" s="24">
        <v>0</v>
      </c>
      <c r="AB78" s="40">
        <v>0</v>
      </c>
      <c r="AC78" s="34">
        <f t="shared" si="5"/>
        <v>-10365.6</v>
      </c>
      <c r="AD78" s="46">
        <v>0</v>
      </c>
      <c r="AE78" s="49">
        <v>0</v>
      </c>
      <c r="AF78" s="56">
        <v>0</v>
      </c>
      <c r="AG78" s="52">
        <v>0</v>
      </c>
      <c r="AH78" s="83">
        <v>0</v>
      </c>
      <c r="AI78" s="44">
        <v>0</v>
      </c>
      <c r="AJ78" s="88">
        <v>0</v>
      </c>
      <c r="AK78" s="89">
        <v>0</v>
      </c>
      <c r="AL78" s="106">
        <v>0</v>
      </c>
      <c r="AM78" s="107">
        <v>0</v>
      </c>
      <c r="AN78"/>
      <c r="AO78"/>
      <c r="AP78"/>
      <c r="AQ78"/>
      <c r="AR78"/>
      <c r="AS78"/>
      <c r="AT78"/>
      <c r="AU78"/>
      <c r="AV78"/>
      <c r="AW78"/>
      <c r="AX78"/>
      <c r="AY78"/>
      <c r="AZ78"/>
      <c r="BA78"/>
      <c r="BB78"/>
      <c r="BC78"/>
      <c r="BD78"/>
      <c r="BE78"/>
      <c r="BF78"/>
      <c r="BG78"/>
      <c r="BH78"/>
      <c r="BI78"/>
      <c r="BJ78"/>
      <c r="BK78"/>
      <c r="BL78"/>
      <c r="BM78"/>
      <c r="BN78"/>
      <c r="BO78"/>
      <c r="BP78"/>
    </row>
    <row r="79" spans="1:68" ht="76.5" x14ac:dyDescent="0.25">
      <c r="A79" s="5">
        <v>47</v>
      </c>
      <c r="B79" s="5" t="s">
        <v>135</v>
      </c>
      <c r="C79" s="9">
        <v>9068</v>
      </c>
      <c r="D79" s="9">
        <v>7201</v>
      </c>
      <c r="E79" s="9">
        <v>5739</v>
      </c>
      <c r="F79" s="9">
        <v>7829</v>
      </c>
      <c r="G79" s="9">
        <v>10254</v>
      </c>
      <c r="H79" s="9">
        <v>13463</v>
      </c>
      <c r="I79" s="9">
        <v>6687</v>
      </c>
      <c r="J79" s="9">
        <v>8337</v>
      </c>
      <c r="K79" s="9">
        <v>15219</v>
      </c>
      <c r="L79" s="9">
        <v>9318</v>
      </c>
      <c r="M79" s="9">
        <v>9473</v>
      </c>
      <c r="N79" s="9">
        <v>6437</v>
      </c>
      <c r="O79" s="9">
        <v>6907</v>
      </c>
      <c r="P79" s="9">
        <v>9613</v>
      </c>
      <c r="Q79" s="9">
        <v>8061</v>
      </c>
      <c r="R79" s="9">
        <v>7431</v>
      </c>
      <c r="S79" s="9">
        <v>7648</v>
      </c>
      <c r="T79" s="10">
        <f t="shared" si="6"/>
        <v>15219</v>
      </c>
      <c r="U79" s="10">
        <f t="shared" si="7"/>
        <v>5739</v>
      </c>
      <c r="V79" s="19">
        <f t="shared" si="8"/>
        <v>4591.2</v>
      </c>
      <c r="W79" s="14" t="s">
        <v>135</v>
      </c>
      <c r="X79" s="14" t="s">
        <v>132</v>
      </c>
      <c r="Y79" s="58">
        <v>5</v>
      </c>
      <c r="Z79" s="15">
        <v>6437</v>
      </c>
      <c r="AA79" s="16">
        <v>0.28674848531924813</v>
      </c>
      <c r="AB79" s="40">
        <v>4591.2</v>
      </c>
      <c r="AC79" s="33">
        <f t="shared" si="5"/>
        <v>0</v>
      </c>
      <c r="AD79" s="46">
        <v>4591.2</v>
      </c>
      <c r="AE79" s="49">
        <v>4591.2</v>
      </c>
      <c r="AF79" s="56">
        <v>4591.2</v>
      </c>
      <c r="AG79" s="52">
        <v>4591.2</v>
      </c>
      <c r="AH79" s="83">
        <v>4591.2</v>
      </c>
      <c r="AI79" s="44">
        <v>4591.2</v>
      </c>
      <c r="AJ79" s="88">
        <v>4591.2</v>
      </c>
      <c r="AK79" s="89">
        <v>4591.2</v>
      </c>
      <c r="AL79" s="106">
        <v>4591.2</v>
      </c>
      <c r="AM79" s="107">
        <v>4591.2</v>
      </c>
    </row>
    <row r="80" spans="1:68" s="26" customFormat="1" ht="76.5" x14ac:dyDescent="0.25">
      <c r="A80" s="20">
        <v>48</v>
      </c>
      <c r="B80" s="20" t="s">
        <v>136</v>
      </c>
      <c r="C80" s="9">
        <v>8032</v>
      </c>
      <c r="D80" s="9">
        <v>9707</v>
      </c>
      <c r="E80" s="9">
        <v>8200</v>
      </c>
      <c r="F80" s="9">
        <v>7304</v>
      </c>
      <c r="G80" s="9">
        <v>10104</v>
      </c>
      <c r="H80" s="9">
        <v>9219</v>
      </c>
      <c r="I80" s="9">
        <v>6687</v>
      </c>
      <c r="J80" s="9">
        <v>10268</v>
      </c>
      <c r="K80" s="9">
        <v>12878</v>
      </c>
      <c r="L80" s="9">
        <v>7305</v>
      </c>
      <c r="M80" s="9">
        <v>8894</v>
      </c>
      <c r="N80" s="9">
        <v>4709</v>
      </c>
      <c r="O80" s="9">
        <v>10385</v>
      </c>
      <c r="P80" s="9">
        <v>12817</v>
      </c>
      <c r="Q80" s="9">
        <v>3934</v>
      </c>
      <c r="R80" s="9">
        <v>7740</v>
      </c>
      <c r="S80" s="9">
        <v>7136</v>
      </c>
      <c r="T80" s="21">
        <f t="shared" si="6"/>
        <v>12878</v>
      </c>
      <c r="U80" s="21">
        <f t="shared" si="7"/>
        <v>3934</v>
      </c>
      <c r="V80" s="19">
        <f t="shared" si="8"/>
        <v>3147.2000000000003</v>
      </c>
      <c r="W80" s="22" t="s">
        <v>136</v>
      </c>
      <c r="X80" s="22" t="s">
        <v>137</v>
      </c>
      <c r="Y80" s="59">
        <v>0</v>
      </c>
      <c r="Z80" s="23">
        <v>0</v>
      </c>
      <c r="AA80" s="24">
        <v>0</v>
      </c>
      <c r="AB80" s="40">
        <v>0</v>
      </c>
      <c r="AC80" s="34">
        <f t="shared" si="5"/>
        <v>-3147.2000000000003</v>
      </c>
      <c r="AD80" s="46">
        <v>0</v>
      </c>
      <c r="AE80" s="49">
        <v>0</v>
      </c>
      <c r="AF80" s="56">
        <v>0</v>
      </c>
      <c r="AG80" s="52">
        <v>0</v>
      </c>
      <c r="AH80" s="83">
        <v>0</v>
      </c>
      <c r="AI80" s="44">
        <v>0</v>
      </c>
      <c r="AJ80" s="88">
        <v>0</v>
      </c>
      <c r="AK80" s="89">
        <v>0</v>
      </c>
      <c r="AL80" s="106">
        <v>0</v>
      </c>
      <c r="AM80" s="107">
        <v>0</v>
      </c>
      <c r="AN80"/>
      <c r="AO80"/>
      <c r="AP80"/>
      <c r="AQ80"/>
      <c r="AR80"/>
      <c r="AS80"/>
      <c r="AT80"/>
      <c r="AU80"/>
      <c r="AV80"/>
      <c r="AW80"/>
      <c r="AX80"/>
      <c r="AY80"/>
      <c r="AZ80"/>
      <c r="BA80"/>
      <c r="BB80"/>
      <c r="BC80"/>
      <c r="BD80"/>
      <c r="BE80"/>
      <c r="BF80"/>
      <c r="BG80"/>
      <c r="BH80"/>
      <c r="BI80"/>
      <c r="BJ80"/>
      <c r="BK80"/>
      <c r="BL80"/>
      <c r="BM80"/>
      <c r="BN80"/>
      <c r="BO80"/>
      <c r="BP80"/>
    </row>
    <row r="81" spans="1:68" ht="76.5" x14ac:dyDescent="0.25">
      <c r="A81" s="5">
        <v>49</v>
      </c>
      <c r="B81" s="5" t="s">
        <v>138</v>
      </c>
      <c r="C81" s="9">
        <v>20870</v>
      </c>
      <c r="D81" s="9">
        <v>25077</v>
      </c>
      <c r="E81" s="9">
        <v>18088</v>
      </c>
      <c r="F81" s="9">
        <v>22212</v>
      </c>
      <c r="G81" s="9">
        <v>31120</v>
      </c>
      <c r="H81" s="9">
        <v>17912</v>
      </c>
      <c r="I81" s="9">
        <v>20340</v>
      </c>
      <c r="J81" s="9">
        <v>31610</v>
      </c>
      <c r="K81" s="9">
        <v>40975</v>
      </c>
      <c r="L81" s="9">
        <v>22220</v>
      </c>
      <c r="M81" s="9">
        <v>27809</v>
      </c>
      <c r="N81" s="9">
        <v>11385</v>
      </c>
      <c r="O81" s="9">
        <v>23555</v>
      </c>
      <c r="P81" s="9">
        <v>35247</v>
      </c>
      <c r="Q81" s="9">
        <v>36788</v>
      </c>
      <c r="R81" s="9">
        <v>21671</v>
      </c>
      <c r="S81" s="9">
        <v>21713</v>
      </c>
      <c r="T81" s="10">
        <f t="shared" si="6"/>
        <v>40975</v>
      </c>
      <c r="U81" s="10">
        <f t="shared" si="7"/>
        <v>11385</v>
      </c>
      <c r="V81" s="19">
        <f t="shared" si="8"/>
        <v>9108</v>
      </c>
      <c r="W81" s="14" t="s">
        <v>138</v>
      </c>
      <c r="X81" s="14" t="s">
        <v>60</v>
      </c>
      <c r="Y81" s="58">
        <v>89</v>
      </c>
      <c r="Z81" s="15">
        <v>11385</v>
      </c>
      <c r="AA81" s="16">
        <v>0.19999999999999996</v>
      </c>
      <c r="AB81" s="40">
        <v>9108</v>
      </c>
      <c r="AC81" s="33">
        <f t="shared" si="5"/>
        <v>0</v>
      </c>
      <c r="AD81" s="46">
        <v>9108</v>
      </c>
      <c r="AE81" s="49">
        <v>9108</v>
      </c>
      <c r="AF81" s="56">
        <v>9108</v>
      </c>
      <c r="AG81" s="52">
        <v>9108</v>
      </c>
      <c r="AH81" s="83">
        <v>9108</v>
      </c>
      <c r="AI81" s="44">
        <v>9108</v>
      </c>
      <c r="AJ81" s="88">
        <v>9108</v>
      </c>
      <c r="AK81" s="89">
        <v>9108</v>
      </c>
      <c r="AL81" s="106">
        <v>9108</v>
      </c>
      <c r="AM81" s="107">
        <v>9108</v>
      </c>
    </row>
    <row r="82" spans="1:68" ht="63.75" x14ac:dyDescent="0.25">
      <c r="A82" s="5">
        <v>50</v>
      </c>
      <c r="B82" s="5" t="s">
        <v>139</v>
      </c>
      <c r="C82" s="9">
        <v>8477</v>
      </c>
      <c r="D82" s="9">
        <v>9418</v>
      </c>
      <c r="E82" s="9">
        <v>10250</v>
      </c>
      <c r="F82" s="9">
        <v>5935</v>
      </c>
      <c r="G82" s="9">
        <v>7540</v>
      </c>
      <c r="H82" s="9">
        <v>13698</v>
      </c>
      <c r="I82" s="9">
        <v>11146</v>
      </c>
      <c r="J82" s="9">
        <v>7610</v>
      </c>
      <c r="K82" s="9">
        <v>12878</v>
      </c>
      <c r="L82" s="9">
        <v>9182</v>
      </c>
      <c r="M82" s="9">
        <v>12210</v>
      </c>
      <c r="N82" s="9">
        <v>5950</v>
      </c>
      <c r="O82" s="9">
        <v>6615</v>
      </c>
      <c r="P82" s="9">
        <v>23925</v>
      </c>
      <c r="Q82" s="9">
        <v>5563</v>
      </c>
      <c r="R82" s="9">
        <v>6038</v>
      </c>
      <c r="S82" s="9">
        <v>3716</v>
      </c>
      <c r="T82" s="10">
        <f t="shared" si="6"/>
        <v>23925</v>
      </c>
      <c r="U82" s="10">
        <f t="shared" si="7"/>
        <v>3716</v>
      </c>
      <c r="V82" s="19">
        <f t="shared" si="8"/>
        <v>2972.8</v>
      </c>
      <c r="W82" s="14" t="s">
        <v>139</v>
      </c>
      <c r="X82" s="14" t="s">
        <v>140</v>
      </c>
      <c r="Y82" s="58">
        <v>20</v>
      </c>
      <c r="Z82" s="15">
        <v>5950</v>
      </c>
      <c r="AA82" s="16">
        <v>0.50036974789915956</v>
      </c>
      <c r="AB82" s="40">
        <v>2972.8</v>
      </c>
      <c r="AC82" s="33">
        <f t="shared" si="5"/>
        <v>0</v>
      </c>
      <c r="AD82" s="46">
        <v>2972.8</v>
      </c>
      <c r="AE82" s="49">
        <v>2972.8</v>
      </c>
      <c r="AF82" s="56">
        <v>2972.8</v>
      </c>
      <c r="AG82" s="52">
        <v>2972.8</v>
      </c>
      <c r="AH82" s="83">
        <v>2972.8</v>
      </c>
      <c r="AI82" s="44">
        <v>2972.8</v>
      </c>
      <c r="AJ82" s="88">
        <v>2972.8</v>
      </c>
      <c r="AK82" s="89">
        <v>2972.8</v>
      </c>
      <c r="AL82" s="106">
        <v>2972.8</v>
      </c>
      <c r="AM82" s="107">
        <v>2972.8</v>
      </c>
    </row>
    <row r="83" spans="1:68" s="26" customFormat="1" ht="38.25" x14ac:dyDescent="0.25">
      <c r="A83" s="20">
        <v>51</v>
      </c>
      <c r="B83" s="20" t="s">
        <v>141</v>
      </c>
      <c r="C83" s="9">
        <v>7925</v>
      </c>
      <c r="D83" s="9">
        <v>8622</v>
      </c>
      <c r="E83" s="9">
        <v>7660</v>
      </c>
      <c r="F83" s="9">
        <v>9006</v>
      </c>
      <c r="G83" s="9">
        <v>9878</v>
      </c>
      <c r="H83" s="9">
        <v>5854</v>
      </c>
      <c r="I83" s="9">
        <v>5411</v>
      </c>
      <c r="J83" s="9">
        <v>4448</v>
      </c>
      <c r="K83" s="9">
        <v>8195</v>
      </c>
      <c r="L83" s="9">
        <v>9780</v>
      </c>
      <c r="M83" s="9">
        <v>7472</v>
      </c>
      <c r="N83" s="9">
        <v>3907</v>
      </c>
      <c r="O83" s="9">
        <v>6204</v>
      </c>
      <c r="P83" s="9">
        <v>4913</v>
      </c>
      <c r="Q83" s="9">
        <v>5181</v>
      </c>
      <c r="R83" s="9">
        <v>3344</v>
      </c>
      <c r="S83" s="9">
        <v>8028</v>
      </c>
      <c r="T83" s="21">
        <f t="shared" si="6"/>
        <v>9878</v>
      </c>
      <c r="U83" s="21">
        <f t="shared" si="7"/>
        <v>3344</v>
      </c>
      <c r="V83" s="19">
        <f t="shared" si="8"/>
        <v>2675.2000000000003</v>
      </c>
      <c r="W83" s="22" t="s">
        <v>141</v>
      </c>
      <c r="X83" s="22" t="s">
        <v>142</v>
      </c>
      <c r="Y83" s="59">
        <v>0</v>
      </c>
      <c r="Z83" s="23">
        <v>0</v>
      </c>
      <c r="AA83" s="24">
        <v>0</v>
      </c>
      <c r="AB83" s="40">
        <v>0</v>
      </c>
      <c r="AC83" s="34">
        <f t="shared" si="5"/>
        <v>-2675.2000000000003</v>
      </c>
      <c r="AD83" s="46">
        <v>0</v>
      </c>
      <c r="AE83" s="49">
        <v>0</v>
      </c>
      <c r="AF83" s="56">
        <v>0</v>
      </c>
      <c r="AG83" s="52">
        <v>0</v>
      </c>
      <c r="AH83" s="83">
        <v>0</v>
      </c>
      <c r="AI83" s="44">
        <v>0</v>
      </c>
      <c r="AJ83" s="88">
        <v>0</v>
      </c>
      <c r="AK83" s="89">
        <v>0</v>
      </c>
      <c r="AL83" s="106">
        <v>0</v>
      </c>
      <c r="AM83" s="107">
        <v>0</v>
      </c>
      <c r="AN83"/>
      <c r="AO83"/>
      <c r="AP83"/>
      <c r="AQ83"/>
      <c r="AR83"/>
      <c r="AS83"/>
      <c r="AT83"/>
      <c r="AU83"/>
      <c r="AV83"/>
      <c r="AW83"/>
      <c r="AX83"/>
      <c r="AY83"/>
      <c r="AZ83"/>
      <c r="BA83"/>
      <c r="BB83"/>
      <c r="BC83"/>
      <c r="BD83"/>
      <c r="BE83"/>
      <c r="BF83"/>
      <c r="BG83"/>
      <c r="BH83"/>
      <c r="BI83"/>
      <c r="BJ83"/>
      <c r="BK83"/>
      <c r="BL83"/>
      <c r="BM83"/>
      <c r="BN83"/>
      <c r="BO83"/>
      <c r="BP83"/>
    </row>
    <row r="84" spans="1:68" s="26" customFormat="1" ht="76.5" x14ac:dyDescent="0.25">
      <c r="A84" s="20">
        <v>52</v>
      </c>
      <c r="B84" s="20" t="s">
        <v>143</v>
      </c>
      <c r="C84" s="9">
        <v>25840</v>
      </c>
      <c r="D84" s="9">
        <v>10070</v>
      </c>
      <c r="E84" s="9">
        <v>18592</v>
      </c>
      <c r="F84" s="9">
        <v>20995</v>
      </c>
      <c r="G84" s="9">
        <v>25184</v>
      </c>
      <c r="H84" s="9">
        <v>22361</v>
      </c>
      <c r="I84" s="9">
        <v>25274</v>
      </c>
      <c r="J84" s="9">
        <v>16156</v>
      </c>
      <c r="K84" s="9">
        <v>19902</v>
      </c>
      <c r="L84" s="9">
        <v>30528</v>
      </c>
      <c r="M84" s="9">
        <v>16391</v>
      </c>
      <c r="N84" s="9">
        <v>18751</v>
      </c>
      <c r="O84" s="9">
        <v>21600</v>
      </c>
      <c r="P84" s="9">
        <v>31403</v>
      </c>
      <c r="Q84" s="9">
        <v>17275</v>
      </c>
      <c r="R84" s="9">
        <v>21206</v>
      </c>
      <c r="S84" s="9">
        <v>26060</v>
      </c>
      <c r="T84" s="21">
        <f t="shared" si="6"/>
        <v>31403</v>
      </c>
      <c r="U84" s="21">
        <f t="shared" si="7"/>
        <v>10070</v>
      </c>
      <c r="V84" s="19">
        <f t="shared" si="8"/>
        <v>8056</v>
      </c>
      <c r="W84" s="22" t="s">
        <v>143</v>
      </c>
      <c r="X84" s="22" t="s">
        <v>144</v>
      </c>
      <c r="Y84" s="59">
        <v>0</v>
      </c>
      <c r="Z84" s="23">
        <v>0</v>
      </c>
      <c r="AA84" s="24">
        <v>0</v>
      </c>
      <c r="AB84" s="40">
        <v>0</v>
      </c>
      <c r="AC84" s="34">
        <f t="shared" si="5"/>
        <v>-8056</v>
      </c>
      <c r="AD84" s="46">
        <v>0</v>
      </c>
      <c r="AE84" s="49">
        <v>0</v>
      </c>
      <c r="AF84" s="56">
        <v>0</v>
      </c>
      <c r="AG84" s="52">
        <v>0</v>
      </c>
      <c r="AH84" s="83">
        <v>0</v>
      </c>
      <c r="AI84" s="44">
        <v>0</v>
      </c>
      <c r="AJ84" s="88">
        <v>0</v>
      </c>
      <c r="AK84" s="89">
        <v>0</v>
      </c>
      <c r="AL84" s="106">
        <v>0</v>
      </c>
      <c r="AM84" s="107">
        <v>0</v>
      </c>
      <c r="AN84"/>
      <c r="AO84"/>
      <c r="AP84"/>
      <c r="AQ84"/>
      <c r="AR84"/>
      <c r="AS84"/>
      <c r="AT84"/>
      <c r="AU84"/>
      <c r="AV84"/>
      <c r="AW84"/>
      <c r="AX84"/>
      <c r="AY84"/>
      <c r="AZ84"/>
      <c r="BA84"/>
      <c r="BB84"/>
      <c r="BC84"/>
      <c r="BD84"/>
      <c r="BE84"/>
      <c r="BF84"/>
      <c r="BG84"/>
      <c r="BH84"/>
      <c r="BI84"/>
      <c r="BJ84"/>
      <c r="BK84"/>
      <c r="BL84"/>
      <c r="BM84"/>
      <c r="BN84"/>
      <c r="BO84"/>
      <c r="BP84"/>
    </row>
    <row r="85" spans="1:68" s="26" customFormat="1" ht="38.25" x14ac:dyDescent="0.25">
      <c r="A85" s="20">
        <v>53</v>
      </c>
      <c r="B85" s="20" t="s">
        <v>145</v>
      </c>
      <c r="C85" s="9">
        <v>7098</v>
      </c>
      <c r="D85" s="9">
        <v>10189</v>
      </c>
      <c r="E85" s="9">
        <v>8881</v>
      </c>
      <c r="F85" s="9">
        <v>6847</v>
      </c>
      <c r="G85" s="9">
        <v>12999</v>
      </c>
      <c r="H85" s="9">
        <v>8430</v>
      </c>
      <c r="I85" s="9">
        <v>9738</v>
      </c>
      <c r="J85" s="9">
        <v>4669</v>
      </c>
      <c r="K85" s="9">
        <v>10537</v>
      </c>
      <c r="L85" s="9">
        <v>10505</v>
      </c>
      <c r="M85" s="9">
        <v>9222</v>
      </c>
      <c r="N85" s="9">
        <v>4571</v>
      </c>
      <c r="O85" s="9">
        <v>6474</v>
      </c>
      <c r="P85" s="9">
        <v>16823</v>
      </c>
      <c r="Q85" s="9">
        <v>5566</v>
      </c>
      <c r="R85" s="9">
        <v>5418</v>
      </c>
      <c r="S85" s="9">
        <v>8623</v>
      </c>
      <c r="T85" s="21">
        <f t="shared" si="6"/>
        <v>16823</v>
      </c>
      <c r="U85" s="21">
        <f t="shared" si="7"/>
        <v>4571</v>
      </c>
      <c r="V85" s="19">
        <f t="shared" si="8"/>
        <v>3656.8</v>
      </c>
      <c r="W85" s="22" t="s">
        <v>145</v>
      </c>
      <c r="X85" s="22" t="s">
        <v>146</v>
      </c>
      <c r="Y85" s="59">
        <v>0</v>
      </c>
      <c r="Z85" s="23">
        <v>0</v>
      </c>
      <c r="AA85" s="24">
        <v>0</v>
      </c>
      <c r="AB85" s="40">
        <v>0</v>
      </c>
      <c r="AC85" s="34">
        <f t="shared" si="5"/>
        <v>-3656.8</v>
      </c>
      <c r="AD85" s="46">
        <v>0</v>
      </c>
      <c r="AE85" s="49">
        <v>0</v>
      </c>
      <c r="AF85" s="56">
        <v>0</v>
      </c>
      <c r="AG85" s="52">
        <v>0</v>
      </c>
      <c r="AH85" s="83">
        <v>0</v>
      </c>
      <c r="AI85" s="44">
        <v>0</v>
      </c>
      <c r="AJ85" s="88">
        <v>0</v>
      </c>
      <c r="AK85" s="89">
        <v>0</v>
      </c>
      <c r="AL85" s="106">
        <v>0</v>
      </c>
      <c r="AM85" s="107">
        <v>0</v>
      </c>
      <c r="AN85"/>
      <c r="AO85"/>
      <c r="AP85"/>
      <c r="AQ85"/>
      <c r="AR85"/>
      <c r="AS85"/>
      <c r="AT85"/>
      <c r="AU85"/>
      <c r="AV85"/>
      <c r="AW85"/>
      <c r="AX85"/>
      <c r="AY85"/>
      <c r="AZ85"/>
      <c r="BA85"/>
      <c r="BB85"/>
      <c r="BC85"/>
      <c r="BD85"/>
      <c r="BE85"/>
      <c r="BF85"/>
      <c r="BG85"/>
      <c r="BH85"/>
      <c r="BI85"/>
      <c r="BJ85"/>
      <c r="BK85"/>
      <c r="BL85"/>
      <c r="BM85"/>
      <c r="BN85"/>
      <c r="BO85"/>
      <c r="BP85"/>
    </row>
    <row r="86" spans="1:68" ht="76.5" x14ac:dyDescent="0.25">
      <c r="A86" s="5">
        <v>54</v>
      </c>
      <c r="B86" s="5" t="s">
        <v>147</v>
      </c>
      <c r="C86" s="9">
        <v>9395</v>
      </c>
      <c r="D86" s="9">
        <v>7325</v>
      </c>
      <c r="E86" s="9">
        <v>8163</v>
      </c>
      <c r="F86" s="9">
        <v>8065</v>
      </c>
      <c r="G86" s="9">
        <v>8747</v>
      </c>
      <c r="H86" s="9">
        <v>9272</v>
      </c>
      <c r="I86" s="9">
        <v>5711</v>
      </c>
      <c r="J86" s="9">
        <v>4993</v>
      </c>
      <c r="K86" s="9">
        <v>10537</v>
      </c>
      <c r="L86" s="9">
        <v>9599</v>
      </c>
      <c r="M86" s="9">
        <v>8777</v>
      </c>
      <c r="N86" s="9">
        <v>7662</v>
      </c>
      <c r="O86" s="9">
        <v>6907</v>
      </c>
      <c r="P86" s="9">
        <v>7476</v>
      </c>
      <c r="Q86" s="9">
        <v>10293</v>
      </c>
      <c r="R86" s="9">
        <v>12151</v>
      </c>
      <c r="S86" s="9">
        <v>8111</v>
      </c>
      <c r="T86" s="10">
        <f t="shared" si="6"/>
        <v>12151</v>
      </c>
      <c r="U86" s="10">
        <f t="shared" si="7"/>
        <v>4993</v>
      </c>
      <c r="V86" s="19">
        <f t="shared" si="8"/>
        <v>3994.4</v>
      </c>
      <c r="W86" s="14" t="s">
        <v>147</v>
      </c>
      <c r="X86" s="14" t="s">
        <v>92</v>
      </c>
      <c r="Y86" s="58">
        <v>89</v>
      </c>
      <c r="Z86" s="15">
        <v>7662</v>
      </c>
      <c r="AA86" s="16">
        <v>0.47867397546332546</v>
      </c>
      <c r="AB86" s="40">
        <v>3994.4</v>
      </c>
      <c r="AC86" s="33">
        <f t="shared" si="5"/>
        <v>0</v>
      </c>
      <c r="AD86" s="46">
        <v>3994.4</v>
      </c>
      <c r="AE86" s="49">
        <v>3994.4</v>
      </c>
      <c r="AF86" s="56">
        <v>3994.4</v>
      </c>
      <c r="AG86" s="52">
        <v>3994.4</v>
      </c>
      <c r="AH86" s="83">
        <v>3994.4</v>
      </c>
      <c r="AI86" s="44">
        <v>3994.4</v>
      </c>
      <c r="AJ86" s="88">
        <v>3994.4</v>
      </c>
      <c r="AK86" s="89">
        <v>3994.4</v>
      </c>
      <c r="AL86" s="106">
        <v>3994.4</v>
      </c>
      <c r="AM86" s="107">
        <v>3994.4</v>
      </c>
    </row>
    <row r="87" spans="1:68" ht="102" x14ac:dyDescent="0.25">
      <c r="A87" s="5">
        <v>55</v>
      </c>
      <c r="B87" s="5" t="s">
        <v>148</v>
      </c>
      <c r="C87" s="9">
        <v>10506</v>
      </c>
      <c r="D87" s="9">
        <v>7340</v>
      </c>
      <c r="E87" s="9">
        <v>8237</v>
      </c>
      <c r="F87" s="9">
        <v>8521</v>
      </c>
      <c r="G87" s="9">
        <v>8596</v>
      </c>
      <c r="H87" s="9">
        <v>10537</v>
      </c>
      <c r="I87" s="9">
        <v>8015</v>
      </c>
      <c r="J87" s="9">
        <v>7610</v>
      </c>
      <c r="K87" s="9">
        <v>9365</v>
      </c>
      <c r="L87" s="9">
        <v>12278</v>
      </c>
      <c r="M87" s="9">
        <v>8521</v>
      </c>
      <c r="N87" s="9">
        <v>7143</v>
      </c>
      <c r="O87" s="9">
        <v>9729</v>
      </c>
      <c r="P87" s="9">
        <v>13885</v>
      </c>
      <c r="Q87" s="9">
        <v>6766</v>
      </c>
      <c r="R87" s="9">
        <v>7842</v>
      </c>
      <c r="S87" s="9">
        <v>10480</v>
      </c>
      <c r="T87" s="10">
        <f t="shared" si="6"/>
        <v>13885</v>
      </c>
      <c r="U87" s="10">
        <f t="shared" si="7"/>
        <v>6766</v>
      </c>
      <c r="V87" s="19">
        <f t="shared" si="8"/>
        <v>5412.8</v>
      </c>
      <c r="W87" s="14" t="s">
        <v>148</v>
      </c>
      <c r="X87" s="14" t="s">
        <v>149</v>
      </c>
      <c r="Y87" s="58">
        <v>10</v>
      </c>
      <c r="Z87" s="15">
        <v>7143</v>
      </c>
      <c r="AA87" s="16">
        <v>0.24222315553688922</v>
      </c>
      <c r="AB87" s="40">
        <v>5412.8</v>
      </c>
      <c r="AC87" s="33">
        <f t="shared" si="5"/>
        <v>0</v>
      </c>
      <c r="AD87" s="46">
        <v>5412.8</v>
      </c>
      <c r="AE87" s="49">
        <v>5412.8</v>
      </c>
      <c r="AF87" s="56">
        <v>5412.8</v>
      </c>
      <c r="AG87" s="52">
        <v>5412.8</v>
      </c>
      <c r="AH87" s="83">
        <v>5412.8</v>
      </c>
      <c r="AI87" s="44">
        <v>5412.8</v>
      </c>
      <c r="AJ87" s="88">
        <v>5412.8</v>
      </c>
      <c r="AK87" s="89">
        <v>5412.8</v>
      </c>
      <c r="AL87" s="106">
        <v>5412.8</v>
      </c>
      <c r="AM87" s="107">
        <v>5412.8</v>
      </c>
    </row>
    <row r="88" spans="1:68" s="26" customFormat="1" ht="102" x14ac:dyDescent="0.25">
      <c r="A88" s="20">
        <v>56</v>
      </c>
      <c r="B88" s="20" t="s">
        <v>150</v>
      </c>
      <c r="C88" s="9">
        <v>18432</v>
      </c>
      <c r="D88" s="9">
        <v>12785</v>
      </c>
      <c r="E88" s="9">
        <v>16014</v>
      </c>
      <c r="F88" s="9">
        <v>16726</v>
      </c>
      <c r="G88" s="9">
        <v>10366</v>
      </c>
      <c r="H88" s="9">
        <v>15594</v>
      </c>
      <c r="I88" s="9">
        <v>15325</v>
      </c>
      <c r="J88" s="9">
        <v>10368</v>
      </c>
      <c r="K88" s="9">
        <v>16391</v>
      </c>
      <c r="L88" s="9">
        <v>19741</v>
      </c>
      <c r="M88" s="9">
        <v>16034</v>
      </c>
      <c r="N88" s="9">
        <v>12499</v>
      </c>
      <c r="O88" s="9">
        <v>18181</v>
      </c>
      <c r="P88" s="9">
        <v>20294</v>
      </c>
      <c r="Q88" s="9">
        <v>10461</v>
      </c>
      <c r="R88" s="9">
        <v>16261</v>
      </c>
      <c r="S88" s="9">
        <v>13616</v>
      </c>
      <c r="T88" s="21">
        <f t="shared" si="6"/>
        <v>20294</v>
      </c>
      <c r="U88" s="21">
        <f t="shared" si="7"/>
        <v>10366</v>
      </c>
      <c r="V88" s="19">
        <f t="shared" si="8"/>
        <v>8292.8000000000011</v>
      </c>
      <c r="W88" s="22" t="s">
        <v>150</v>
      </c>
      <c r="X88" s="22" t="s">
        <v>151</v>
      </c>
      <c r="Y88" s="59">
        <v>0</v>
      </c>
      <c r="Z88" s="23">
        <v>0</v>
      </c>
      <c r="AA88" s="24">
        <v>0</v>
      </c>
      <c r="AB88" s="40">
        <v>0</v>
      </c>
      <c r="AC88" s="34">
        <f t="shared" si="5"/>
        <v>-8292.8000000000011</v>
      </c>
      <c r="AD88" s="46">
        <v>0</v>
      </c>
      <c r="AE88" s="49">
        <v>0</v>
      </c>
      <c r="AF88" s="56">
        <v>0</v>
      </c>
      <c r="AG88" s="52">
        <v>0</v>
      </c>
      <c r="AH88" s="83">
        <v>0</v>
      </c>
      <c r="AI88" s="44">
        <v>0</v>
      </c>
      <c r="AJ88" s="88">
        <v>0</v>
      </c>
      <c r="AK88" s="89">
        <v>0</v>
      </c>
      <c r="AL88" s="106">
        <v>0</v>
      </c>
      <c r="AM88" s="107">
        <v>0</v>
      </c>
      <c r="AN88"/>
      <c r="AO88"/>
      <c r="AP88"/>
      <c r="AQ88"/>
      <c r="AR88"/>
      <c r="AS88"/>
      <c r="AT88"/>
      <c r="AU88"/>
      <c r="AV88"/>
      <c r="AW88"/>
      <c r="AX88"/>
      <c r="AY88"/>
      <c r="AZ88"/>
      <c r="BA88"/>
      <c r="BB88"/>
      <c r="BC88"/>
      <c r="BD88"/>
      <c r="BE88"/>
      <c r="BF88"/>
      <c r="BG88"/>
      <c r="BH88"/>
      <c r="BI88"/>
      <c r="BJ88"/>
      <c r="BK88"/>
      <c r="BL88"/>
      <c r="BM88"/>
      <c r="BN88"/>
      <c r="BO88"/>
      <c r="BP88"/>
    </row>
    <row r="89" spans="1:68" ht="102" x14ac:dyDescent="0.25">
      <c r="A89" s="5">
        <v>57</v>
      </c>
      <c r="B89" s="5" t="s">
        <v>152</v>
      </c>
      <c r="C89" s="9">
        <v>18432</v>
      </c>
      <c r="D89" s="9">
        <v>12785</v>
      </c>
      <c r="E89" s="9">
        <v>15745</v>
      </c>
      <c r="F89" s="9">
        <v>13479</v>
      </c>
      <c r="G89" s="9">
        <v>9208</v>
      </c>
      <c r="H89" s="9">
        <v>15594</v>
      </c>
      <c r="I89" s="9">
        <v>15141</v>
      </c>
      <c r="J89" s="9">
        <v>10368</v>
      </c>
      <c r="K89" s="9">
        <v>16391</v>
      </c>
      <c r="L89" s="9">
        <v>19741</v>
      </c>
      <c r="M89" s="9">
        <v>15680</v>
      </c>
      <c r="N89" s="9">
        <v>12499</v>
      </c>
      <c r="O89" s="9">
        <v>18181</v>
      </c>
      <c r="P89" s="9">
        <v>20294</v>
      </c>
      <c r="Q89" s="9">
        <v>10461</v>
      </c>
      <c r="R89" s="9">
        <v>16261</v>
      </c>
      <c r="S89" s="9">
        <v>13616</v>
      </c>
      <c r="T89" s="10">
        <f t="shared" si="6"/>
        <v>20294</v>
      </c>
      <c r="U89" s="10">
        <f t="shared" si="7"/>
        <v>9208</v>
      </c>
      <c r="V89" s="19">
        <f t="shared" si="8"/>
        <v>7366.4000000000005</v>
      </c>
      <c r="W89" s="14" t="s">
        <v>152</v>
      </c>
      <c r="X89" s="14" t="s">
        <v>151</v>
      </c>
      <c r="Y89" s="58">
        <v>42</v>
      </c>
      <c r="Z89" s="15">
        <v>12499</v>
      </c>
      <c r="AA89" s="16">
        <v>0.41064085126810146</v>
      </c>
      <c r="AB89" s="40">
        <v>7366.4</v>
      </c>
      <c r="AC89" s="33">
        <f t="shared" si="5"/>
        <v>0</v>
      </c>
      <c r="AD89" s="46">
        <v>7366.4</v>
      </c>
      <c r="AE89" s="49">
        <v>7366.4</v>
      </c>
      <c r="AF89" s="56">
        <v>7366.4</v>
      </c>
      <c r="AG89" s="52">
        <v>7366.4</v>
      </c>
      <c r="AH89" s="83">
        <v>7366.4</v>
      </c>
      <c r="AI89" s="44">
        <v>7366.4</v>
      </c>
      <c r="AJ89" s="88">
        <v>7366.4</v>
      </c>
      <c r="AK89" s="89">
        <v>7366.4</v>
      </c>
      <c r="AL89" s="106">
        <v>7366.4</v>
      </c>
      <c r="AM89" s="107">
        <v>7366.4</v>
      </c>
    </row>
    <row r="90" spans="1:68" x14ac:dyDescent="0.25">
      <c r="A90" s="5">
        <v>58</v>
      </c>
      <c r="B90" s="5" t="s">
        <v>153</v>
      </c>
      <c r="C90" s="9">
        <v>3201</v>
      </c>
      <c r="D90" s="9">
        <v>2072</v>
      </c>
      <c r="E90" s="9">
        <v>2505</v>
      </c>
      <c r="F90" s="9">
        <v>1598</v>
      </c>
      <c r="G90" s="9">
        <v>2392</v>
      </c>
      <c r="H90" s="9">
        <v>3971</v>
      </c>
      <c r="I90" s="9">
        <v>2090</v>
      </c>
      <c r="J90" s="9">
        <v>1638</v>
      </c>
      <c r="K90" s="9">
        <v>4098</v>
      </c>
      <c r="L90" s="9">
        <v>3375</v>
      </c>
      <c r="M90" s="9">
        <v>2501</v>
      </c>
      <c r="N90" s="9">
        <v>2290</v>
      </c>
      <c r="O90" s="9">
        <v>2026</v>
      </c>
      <c r="P90" s="9">
        <v>2991</v>
      </c>
      <c r="Q90" s="9">
        <v>1788</v>
      </c>
      <c r="R90" s="9">
        <v>2321</v>
      </c>
      <c r="S90" s="9">
        <v>2786</v>
      </c>
      <c r="T90" s="10">
        <f t="shared" si="6"/>
        <v>4098</v>
      </c>
      <c r="U90" s="10">
        <f t="shared" si="7"/>
        <v>1598</v>
      </c>
      <c r="V90" s="19">
        <f t="shared" si="8"/>
        <v>1278.4000000000001</v>
      </c>
      <c r="W90" s="14" t="s">
        <v>153</v>
      </c>
      <c r="X90" s="14" t="s">
        <v>154</v>
      </c>
      <c r="Y90" s="58">
        <v>72</v>
      </c>
      <c r="Z90" s="15">
        <v>2290</v>
      </c>
      <c r="AA90" s="16">
        <v>0.44174672489082967</v>
      </c>
      <c r="AB90" s="40">
        <v>1278.4000000000001</v>
      </c>
      <c r="AC90" s="33">
        <f t="shared" si="5"/>
        <v>0</v>
      </c>
      <c r="AD90" s="46">
        <v>1278.4000000000001</v>
      </c>
      <c r="AE90" s="49">
        <v>1278.4000000000001</v>
      </c>
      <c r="AF90" s="56">
        <v>1278.4000000000001</v>
      </c>
      <c r="AG90" s="52">
        <v>1278.4000000000001</v>
      </c>
      <c r="AH90" s="83">
        <v>1278.4000000000001</v>
      </c>
      <c r="AI90" s="44">
        <v>1278.4000000000001</v>
      </c>
      <c r="AJ90" s="88">
        <v>1278.4000000000001</v>
      </c>
      <c r="AK90" s="89">
        <v>1278.4000000000001</v>
      </c>
      <c r="AL90" s="106">
        <v>1278.4000000000001</v>
      </c>
      <c r="AM90" s="107">
        <v>1278.4000000000001</v>
      </c>
    </row>
    <row r="91" spans="1:68" x14ac:dyDescent="0.25">
      <c r="A91" s="5">
        <v>59</v>
      </c>
      <c r="B91" s="5" t="s">
        <v>155</v>
      </c>
      <c r="C91" s="9">
        <v>9854</v>
      </c>
      <c r="D91" s="9">
        <v>6954</v>
      </c>
      <c r="E91" s="9">
        <v>6915</v>
      </c>
      <c r="F91" s="9">
        <v>7304</v>
      </c>
      <c r="G91" s="9">
        <v>7129</v>
      </c>
      <c r="H91" s="9">
        <v>13113</v>
      </c>
      <c r="I91" s="9">
        <v>7566</v>
      </c>
      <c r="J91" s="9">
        <v>9948</v>
      </c>
      <c r="K91" s="9">
        <v>7024</v>
      </c>
      <c r="L91" s="9">
        <v>11483</v>
      </c>
      <c r="M91" s="9">
        <v>6584</v>
      </c>
      <c r="N91" s="9">
        <v>3977</v>
      </c>
      <c r="O91" s="9">
        <v>6615</v>
      </c>
      <c r="P91" s="9">
        <v>9613</v>
      </c>
      <c r="Q91" s="9">
        <v>6083</v>
      </c>
      <c r="R91" s="9">
        <v>5882</v>
      </c>
      <c r="S91" s="9">
        <v>9425</v>
      </c>
      <c r="T91" s="10">
        <f t="shared" si="6"/>
        <v>13113</v>
      </c>
      <c r="U91" s="10">
        <f t="shared" si="7"/>
        <v>3977</v>
      </c>
      <c r="V91" s="19">
        <f t="shared" si="8"/>
        <v>3181.6000000000004</v>
      </c>
      <c r="W91" s="14" t="s">
        <v>155</v>
      </c>
      <c r="X91" s="14" t="s">
        <v>154</v>
      </c>
      <c r="Y91" s="58">
        <v>5</v>
      </c>
      <c r="Z91" s="15">
        <v>3977</v>
      </c>
      <c r="AA91" s="16">
        <v>0.20000000000000007</v>
      </c>
      <c r="AB91" s="40">
        <v>3181.6</v>
      </c>
      <c r="AC91" s="33">
        <f t="shared" si="5"/>
        <v>0</v>
      </c>
      <c r="AD91" s="46">
        <v>3181.6</v>
      </c>
      <c r="AE91" s="49">
        <v>3181.6</v>
      </c>
      <c r="AF91" s="56">
        <v>3181.6</v>
      </c>
      <c r="AG91" s="52">
        <v>3181.6</v>
      </c>
      <c r="AH91" s="83">
        <v>3181.6</v>
      </c>
      <c r="AI91" s="44">
        <v>3181.6</v>
      </c>
      <c r="AJ91" s="88">
        <v>3181.6</v>
      </c>
      <c r="AK91" s="89">
        <v>3181.6</v>
      </c>
      <c r="AL91" s="106">
        <v>3181.6</v>
      </c>
      <c r="AM91" s="107">
        <v>3181.6</v>
      </c>
    </row>
    <row r="92" spans="1:68" x14ac:dyDescent="0.25">
      <c r="A92" s="5">
        <v>60</v>
      </c>
      <c r="B92" s="5" t="s">
        <v>156</v>
      </c>
      <c r="C92" s="9">
        <v>3356</v>
      </c>
      <c r="D92" s="9">
        <v>2898</v>
      </c>
      <c r="E92" s="9">
        <v>3427</v>
      </c>
      <c r="F92" s="9">
        <v>2208</v>
      </c>
      <c r="G92" s="9">
        <v>1734</v>
      </c>
      <c r="H92" s="9">
        <v>3630</v>
      </c>
      <c r="I92" s="9">
        <v>2560</v>
      </c>
      <c r="J92" s="9">
        <v>2340</v>
      </c>
      <c r="K92" s="9">
        <v>4098</v>
      </c>
      <c r="L92" s="9">
        <v>4129</v>
      </c>
      <c r="M92" s="9">
        <v>3185</v>
      </c>
      <c r="N92" s="9">
        <v>3155</v>
      </c>
      <c r="O92" s="9">
        <v>3828</v>
      </c>
      <c r="P92" s="9">
        <v>5341</v>
      </c>
      <c r="Q92" s="9">
        <v>2188</v>
      </c>
      <c r="R92" s="9">
        <v>2477</v>
      </c>
      <c r="S92" s="9">
        <v>3388</v>
      </c>
      <c r="T92" s="10">
        <f t="shared" si="6"/>
        <v>5341</v>
      </c>
      <c r="U92" s="10">
        <f t="shared" si="7"/>
        <v>1734</v>
      </c>
      <c r="V92" s="19">
        <f t="shared" si="8"/>
        <v>1387.2</v>
      </c>
      <c r="W92" s="14" t="s">
        <v>156</v>
      </c>
      <c r="X92" s="14" t="s">
        <v>154</v>
      </c>
      <c r="Y92" s="58">
        <v>11</v>
      </c>
      <c r="Z92" s="15">
        <v>3155</v>
      </c>
      <c r="AA92" s="16">
        <v>0.56031695721077646</v>
      </c>
      <c r="AB92" s="40">
        <v>1387.2</v>
      </c>
      <c r="AC92" s="33">
        <f t="shared" si="5"/>
        <v>0</v>
      </c>
      <c r="AD92" s="46">
        <v>1387.2</v>
      </c>
      <c r="AE92" s="49">
        <v>1387.2</v>
      </c>
      <c r="AF92" s="56">
        <v>1387.2</v>
      </c>
      <c r="AG92" s="52">
        <v>1387.2</v>
      </c>
      <c r="AH92" s="83">
        <v>1387.2</v>
      </c>
      <c r="AI92" s="44">
        <v>1387.2</v>
      </c>
      <c r="AJ92" s="88">
        <v>1387.2</v>
      </c>
      <c r="AK92" s="89">
        <v>1387.2</v>
      </c>
      <c r="AL92" s="106">
        <v>1387.2</v>
      </c>
      <c r="AM92" s="107">
        <v>1387.2</v>
      </c>
    </row>
    <row r="93" spans="1:68" s="26" customFormat="1" x14ac:dyDescent="0.25">
      <c r="A93" s="20">
        <v>61</v>
      </c>
      <c r="B93" s="20" t="s">
        <v>157</v>
      </c>
      <c r="C93" s="9">
        <v>8799</v>
      </c>
      <c r="D93" s="9">
        <v>6954</v>
      </c>
      <c r="E93" s="9">
        <v>6436</v>
      </c>
      <c r="F93" s="9">
        <v>5448</v>
      </c>
      <c r="G93" s="9">
        <v>5052</v>
      </c>
      <c r="H93" s="9">
        <v>12878</v>
      </c>
      <c r="I93" s="9">
        <v>4350</v>
      </c>
      <c r="J93" s="9">
        <v>10727</v>
      </c>
      <c r="K93" s="9">
        <v>7024</v>
      </c>
      <c r="L93" s="9">
        <v>11357</v>
      </c>
      <c r="M93" s="9">
        <v>6555</v>
      </c>
      <c r="N93" s="9">
        <v>5364</v>
      </c>
      <c r="O93" s="9">
        <v>7621</v>
      </c>
      <c r="P93" s="9">
        <v>9613</v>
      </c>
      <c r="Q93" s="9">
        <v>6016</v>
      </c>
      <c r="R93" s="9">
        <v>5882</v>
      </c>
      <c r="S93" s="9">
        <v>8888</v>
      </c>
      <c r="T93" s="21">
        <f t="shared" si="6"/>
        <v>12878</v>
      </c>
      <c r="U93" s="21">
        <f t="shared" si="7"/>
        <v>4350</v>
      </c>
      <c r="V93" s="19">
        <f t="shared" si="8"/>
        <v>3480</v>
      </c>
      <c r="W93" s="22" t="s">
        <v>157</v>
      </c>
      <c r="X93" s="22" t="s">
        <v>154</v>
      </c>
      <c r="Y93" s="59">
        <v>0</v>
      </c>
      <c r="Z93" s="23">
        <v>0</v>
      </c>
      <c r="AA93" s="24">
        <v>0</v>
      </c>
      <c r="AB93" s="40">
        <v>0</v>
      </c>
      <c r="AC93" s="34">
        <f t="shared" si="5"/>
        <v>-3480</v>
      </c>
      <c r="AD93" s="46">
        <v>0</v>
      </c>
      <c r="AE93" s="49">
        <v>0</v>
      </c>
      <c r="AF93" s="56">
        <v>0</v>
      </c>
      <c r="AG93" s="52">
        <v>0</v>
      </c>
      <c r="AH93" s="83">
        <v>0</v>
      </c>
      <c r="AI93" s="44">
        <v>0</v>
      </c>
      <c r="AJ93" s="88">
        <v>0</v>
      </c>
      <c r="AK93" s="89">
        <v>0</v>
      </c>
      <c r="AL93" s="106">
        <v>0</v>
      </c>
      <c r="AM93" s="107">
        <v>0</v>
      </c>
      <c r="AN93"/>
      <c r="AO93"/>
      <c r="AP93"/>
      <c r="AQ93"/>
      <c r="AR93"/>
      <c r="AS93"/>
      <c r="AT93"/>
      <c r="AU93"/>
      <c r="AV93"/>
      <c r="AW93"/>
      <c r="AX93"/>
      <c r="AY93"/>
      <c r="AZ93"/>
      <c r="BA93"/>
      <c r="BB93"/>
      <c r="BC93"/>
      <c r="BD93"/>
      <c r="BE93"/>
      <c r="BF93"/>
      <c r="BG93"/>
      <c r="BH93"/>
      <c r="BI93"/>
      <c r="BJ93"/>
      <c r="BK93"/>
      <c r="BL93"/>
      <c r="BM93"/>
      <c r="BN93"/>
      <c r="BO93"/>
      <c r="BP93"/>
    </row>
    <row r="94" spans="1:68" x14ac:dyDescent="0.25">
      <c r="A94" s="5">
        <v>62</v>
      </c>
      <c r="B94" s="5" t="s">
        <v>158</v>
      </c>
      <c r="C94" s="9">
        <v>11385</v>
      </c>
      <c r="D94" s="9">
        <v>6954</v>
      </c>
      <c r="E94" s="9">
        <v>9409</v>
      </c>
      <c r="F94" s="9">
        <v>5448</v>
      </c>
      <c r="G94" s="9">
        <v>5052</v>
      </c>
      <c r="H94" s="9">
        <v>17561</v>
      </c>
      <c r="I94" s="9">
        <v>5922</v>
      </c>
      <c r="J94" s="9">
        <v>15603</v>
      </c>
      <c r="K94" s="9">
        <v>7024</v>
      </c>
      <c r="L94" s="9">
        <v>17885</v>
      </c>
      <c r="M94" s="9">
        <v>6989</v>
      </c>
      <c r="N94" s="9">
        <v>5364</v>
      </c>
      <c r="O94" s="9">
        <v>6626</v>
      </c>
      <c r="P94" s="9">
        <v>20294</v>
      </c>
      <c r="Q94" s="9">
        <v>9477</v>
      </c>
      <c r="R94" s="9">
        <v>6811</v>
      </c>
      <c r="S94" s="9">
        <v>6512</v>
      </c>
      <c r="T94" s="10">
        <f t="shared" si="6"/>
        <v>20294</v>
      </c>
      <c r="U94" s="10">
        <f t="shared" si="7"/>
        <v>5052</v>
      </c>
      <c r="V94" s="19">
        <f t="shared" si="8"/>
        <v>4041.6000000000004</v>
      </c>
      <c r="W94" s="14" t="s">
        <v>158</v>
      </c>
      <c r="X94" s="14" t="s">
        <v>154</v>
      </c>
      <c r="Y94" s="58">
        <v>4</v>
      </c>
      <c r="Z94" s="15">
        <v>5364</v>
      </c>
      <c r="AA94" s="16">
        <v>0.24653243847874717</v>
      </c>
      <c r="AB94" s="40">
        <v>4041.6</v>
      </c>
      <c r="AC94" s="33">
        <f t="shared" si="5"/>
        <v>0</v>
      </c>
      <c r="AD94" s="46">
        <v>4041.6</v>
      </c>
      <c r="AE94" s="49">
        <v>4041.6</v>
      </c>
      <c r="AF94" s="56">
        <v>4041.6</v>
      </c>
      <c r="AG94" s="52">
        <v>4041.6</v>
      </c>
      <c r="AH94" s="83">
        <v>4041.6</v>
      </c>
      <c r="AI94" s="44">
        <v>4041.6</v>
      </c>
      <c r="AJ94" s="88">
        <v>4041.6</v>
      </c>
      <c r="AK94" s="89">
        <v>4041.6</v>
      </c>
      <c r="AL94" s="106">
        <v>4041.6</v>
      </c>
      <c r="AM94" s="107">
        <v>4041.6</v>
      </c>
    </row>
    <row r="95" spans="1:68" x14ac:dyDescent="0.25">
      <c r="A95" s="5">
        <v>63</v>
      </c>
      <c r="B95" s="5" t="s">
        <v>159</v>
      </c>
      <c r="C95" s="9">
        <v>5435</v>
      </c>
      <c r="D95" s="9">
        <v>3767</v>
      </c>
      <c r="E95" s="9">
        <v>3858</v>
      </c>
      <c r="F95" s="9">
        <v>3803</v>
      </c>
      <c r="G95" s="9">
        <v>4428</v>
      </c>
      <c r="H95" s="9">
        <v>17561</v>
      </c>
      <c r="I95" s="9">
        <v>4709</v>
      </c>
      <c r="J95" s="9">
        <v>4781</v>
      </c>
      <c r="K95" s="9">
        <v>5854</v>
      </c>
      <c r="L95" s="9">
        <v>6122</v>
      </c>
      <c r="M95" s="9">
        <v>4861</v>
      </c>
      <c r="N95" s="9">
        <v>3992</v>
      </c>
      <c r="O95" s="9">
        <v>5034</v>
      </c>
      <c r="P95" s="9">
        <v>4699</v>
      </c>
      <c r="Q95" s="9">
        <v>3243</v>
      </c>
      <c r="R95" s="9">
        <v>3871</v>
      </c>
      <c r="S95" s="9">
        <v>4877</v>
      </c>
      <c r="T95" s="10">
        <f t="shared" si="6"/>
        <v>17561</v>
      </c>
      <c r="U95" s="10">
        <f t="shared" si="7"/>
        <v>3243</v>
      </c>
      <c r="V95" s="19">
        <f t="shared" si="8"/>
        <v>2594.4</v>
      </c>
      <c r="W95" s="14" t="s">
        <v>159</v>
      </c>
      <c r="X95" s="14" t="s">
        <v>154</v>
      </c>
      <c r="Y95" s="58">
        <v>81</v>
      </c>
      <c r="Z95" s="15">
        <v>3992</v>
      </c>
      <c r="AA95" s="16">
        <v>0.35010020040080159</v>
      </c>
      <c r="AB95" s="40">
        <v>2594.4</v>
      </c>
      <c r="AC95" s="33">
        <f t="shared" si="5"/>
        <v>0</v>
      </c>
      <c r="AD95" s="46">
        <v>2594.4</v>
      </c>
      <c r="AE95" s="49">
        <v>2594.4</v>
      </c>
      <c r="AF95" s="56">
        <v>2594.4</v>
      </c>
      <c r="AG95" s="52">
        <v>2594.4</v>
      </c>
      <c r="AH95" s="83">
        <v>2594.4</v>
      </c>
      <c r="AI95" s="44">
        <v>2594.4</v>
      </c>
      <c r="AJ95" s="88">
        <v>2594.4</v>
      </c>
      <c r="AK95" s="89">
        <v>2594.4</v>
      </c>
      <c r="AL95" s="106">
        <v>2594.4</v>
      </c>
      <c r="AM95" s="107">
        <v>2594.4</v>
      </c>
    </row>
    <row r="96" spans="1:68" x14ac:dyDescent="0.25">
      <c r="A96" s="5">
        <v>64</v>
      </c>
      <c r="B96" s="5" t="s">
        <v>160</v>
      </c>
      <c r="C96" s="9">
        <v>5435</v>
      </c>
      <c r="D96" s="9">
        <v>3767</v>
      </c>
      <c r="E96" s="9">
        <v>3858</v>
      </c>
      <c r="F96" s="9">
        <v>3803</v>
      </c>
      <c r="G96" s="9">
        <v>4428</v>
      </c>
      <c r="H96" s="9">
        <v>17561</v>
      </c>
      <c r="I96" s="9">
        <v>4709</v>
      </c>
      <c r="J96" s="9">
        <v>4781</v>
      </c>
      <c r="K96" s="9">
        <v>5854</v>
      </c>
      <c r="L96" s="9">
        <v>6122</v>
      </c>
      <c r="M96" s="9">
        <v>4818</v>
      </c>
      <c r="N96" s="9">
        <v>3992</v>
      </c>
      <c r="O96" s="9">
        <v>5034</v>
      </c>
      <c r="P96" s="9">
        <v>4699</v>
      </c>
      <c r="Q96" s="9">
        <v>3243</v>
      </c>
      <c r="R96" s="9">
        <v>3871</v>
      </c>
      <c r="S96" s="9">
        <v>4877</v>
      </c>
      <c r="T96" s="10">
        <f t="shared" si="6"/>
        <v>17561</v>
      </c>
      <c r="U96" s="10">
        <f t="shared" si="7"/>
        <v>3243</v>
      </c>
      <c r="V96" s="19">
        <f t="shared" si="8"/>
        <v>2594.4</v>
      </c>
      <c r="W96" s="14" t="s">
        <v>160</v>
      </c>
      <c r="X96" s="14" t="s">
        <v>154</v>
      </c>
      <c r="Y96" s="58">
        <v>86</v>
      </c>
      <c r="Z96" s="15">
        <v>3992</v>
      </c>
      <c r="AA96" s="16">
        <v>0.35010020040080159</v>
      </c>
      <c r="AB96" s="40">
        <v>2594.4</v>
      </c>
      <c r="AC96" s="33">
        <f t="shared" si="5"/>
        <v>0</v>
      </c>
      <c r="AD96" s="46">
        <v>2594.4</v>
      </c>
      <c r="AE96" s="49">
        <v>2594.4</v>
      </c>
      <c r="AF96" s="56">
        <v>2594.4</v>
      </c>
      <c r="AG96" s="52">
        <v>2594.4</v>
      </c>
      <c r="AH96" s="83">
        <v>2594.4</v>
      </c>
      <c r="AI96" s="44">
        <v>2594.4</v>
      </c>
      <c r="AJ96" s="88">
        <v>2594.4</v>
      </c>
      <c r="AK96" s="89">
        <v>2594.4</v>
      </c>
      <c r="AL96" s="106">
        <v>2594.4</v>
      </c>
      <c r="AM96" s="107">
        <v>2594.4</v>
      </c>
    </row>
    <row r="97" spans="1:68" s="26" customFormat="1" ht="76.5" x14ac:dyDescent="0.25">
      <c r="A97" s="20">
        <v>65</v>
      </c>
      <c r="B97" s="20" t="s">
        <v>161</v>
      </c>
      <c r="C97" s="9">
        <v>11377</v>
      </c>
      <c r="D97" s="9">
        <v>6954</v>
      </c>
      <c r="E97" s="9">
        <v>8466</v>
      </c>
      <c r="F97" s="9">
        <v>6970</v>
      </c>
      <c r="G97" s="9">
        <v>13573</v>
      </c>
      <c r="H97" s="9">
        <v>11708</v>
      </c>
      <c r="I97" s="9">
        <v>7106</v>
      </c>
      <c r="J97" s="9">
        <v>9948</v>
      </c>
      <c r="K97" s="9">
        <v>9365</v>
      </c>
      <c r="L97" s="9">
        <v>10982</v>
      </c>
      <c r="M97" s="9">
        <v>6585</v>
      </c>
      <c r="N97" s="9">
        <v>6130</v>
      </c>
      <c r="O97" s="9">
        <v>10865</v>
      </c>
      <c r="P97" s="9">
        <v>9613</v>
      </c>
      <c r="Q97" s="9">
        <v>5374</v>
      </c>
      <c r="R97" s="9">
        <v>8978</v>
      </c>
      <c r="S97" s="9">
        <v>12879</v>
      </c>
      <c r="T97" s="21">
        <f t="shared" si="6"/>
        <v>13573</v>
      </c>
      <c r="U97" s="21">
        <f t="shared" si="7"/>
        <v>5374</v>
      </c>
      <c r="V97" s="19">
        <f t="shared" si="8"/>
        <v>4299.2</v>
      </c>
      <c r="W97" s="22" t="s">
        <v>161</v>
      </c>
      <c r="X97" s="22" t="s">
        <v>154</v>
      </c>
      <c r="Y97" s="59">
        <v>0</v>
      </c>
      <c r="Z97" s="23">
        <v>0</v>
      </c>
      <c r="AA97" s="24">
        <v>0</v>
      </c>
      <c r="AB97" s="40">
        <v>0</v>
      </c>
      <c r="AC97" s="34">
        <f t="shared" si="5"/>
        <v>-4299.2</v>
      </c>
      <c r="AD97" s="46">
        <v>0</v>
      </c>
      <c r="AE97" s="49">
        <v>0</v>
      </c>
      <c r="AF97" s="56">
        <v>0</v>
      </c>
      <c r="AG97" s="52">
        <v>0</v>
      </c>
      <c r="AH97" s="83">
        <v>0</v>
      </c>
      <c r="AI97" s="44">
        <v>0</v>
      </c>
      <c r="AJ97" s="88">
        <v>0</v>
      </c>
      <c r="AK97" s="89">
        <v>0</v>
      </c>
      <c r="AL97" s="106">
        <v>0</v>
      </c>
      <c r="AM97" s="107">
        <v>0</v>
      </c>
      <c r="AN97"/>
      <c r="AO97"/>
      <c r="AP97"/>
      <c r="AQ97"/>
      <c r="AR97"/>
      <c r="AS97"/>
      <c r="AT97"/>
      <c r="AU97"/>
      <c r="AV97"/>
      <c r="AW97"/>
      <c r="AX97"/>
      <c r="AY97"/>
      <c r="AZ97"/>
      <c r="BA97"/>
      <c r="BB97"/>
      <c r="BC97"/>
      <c r="BD97"/>
      <c r="BE97"/>
      <c r="BF97"/>
      <c r="BG97"/>
      <c r="BH97"/>
      <c r="BI97"/>
      <c r="BJ97"/>
      <c r="BK97"/>
      <c r="BL97"/>
      <c r="BM97"/>
      <c r="BN97"/>
      <c r="BO97"/>
      <c r="BP97"/>
    </row>
    <row r="98" spans="1:68" ht="38.25" x14ac:dyDescent="0.25">
      <c r="A98" s="5">
        <v>66</v>
      </c>
      <c r="B98" s="5" t="s">
        <v>162</v>
      </c>
      <c r="C98" s="9">
        <v>2072</v>
      </c>
      <c r="D98" s="9">
        <v>1288</v>
      </c>
      <c r="E98" s="9">
        <v>2050</v>
      </c>
      <c r="F98" s="9">
        <v>732</v>
      </c>
      <c r="G98" s="9">
        <v>1575</v>
      </c>
      <c r="H98" s="9">
        <v>4448</v>
      </c>
      <c r="I98" s="9">
        <v>1324</v>
      </c>
      <c r="J98" s="9">
        <v>1211</v>
      </c>
      <c r="K98" s="9">
        <v>3513</v>
      </c>
      <c r="L98" s="9">
        <v>3059</v>
      </c>
      <c r="M98" s="9">
        <v>2659</v>
      </c>
      <c r="N98" s="9">
        <v>1029</v>
      </c>
      <c r="O98" s="9">
        <v>2120</v>
      </c>
      <c r="P98" s="9">
        <v>2564</v>
      </c>
      <c r="Q98" s="9">
        <v>1622</v>
      </c>
      <c r="R98" s="9">
        <v>1494</v>
      </c>
      <c r="S98" s="9">
        <v>2513</v>
      </c>
      <c r="T98" s="10">
        <f t="shared" si="6"/>
        <v>4448</v>
      </c>
      <c r="U98" s="10">
        <f t="shared" si="7"/>
        <v>732</v>
      </c>
      <c r="V98" s="19">
        <f t="shared" si="8"/>
        <v>585.6</v>
      </c>
      <c r="W98" s="14" t="s">
        <v>162</v>
      </c>
      <c r="X98" s="14" t="s">
        <v>154</v>
      </c>
      <c r="Y98" s="58">
        <v>129</v>
      </c>
      <c r="Z98" s="15">
        <v>1029</v>
      </c>
      <c r="AA98" s="16">
        <v>0.43090379008746349</v>
      </c>
      <c r="AB98" s="40">
        <v>585.6</v>
      </c>
      <c r="AC98" s="33">
        <f t="shared" ref="AC98:AC161" si="9">+AB98-V98</f>
        <v>0</v>
      </c>
      <c r="AD98" s="46">
        <v>585.6</v>
      </c>
      <c r="AE98" s="49">
        <v>585.6</v>
      </c>
      <c r="AF98" s="56">
        <v>585.6</v>
      </c>
      <c r="AG98" s="52">
        <v>585.6</v>
      </c>
      <c r="AH98" s="83">
        <v>585.6</v>
      </c>
      <c r="AI98" s="44">
        <v>585.6</v>
      </c>
      <c r="AJ98" s="88">
        <v>585.6</v>
      </c>
      <c r="AK98" s="89">
        <v>585.6</v>
      </c>
      <c r="AL98" s="106">
        <v>585.6</v>
      </c>
      <c r="AM98" s="107">
        <v>585.6</v>
      </c>
    </row>
    <row r="99" spans="1:68" ht="38.25" x14ac:dyDescent="0.25">
      <c r="A99" s="5">
        <v>67</v>
      </c>
      <c r="B99" s="5" t="s">
        <v>163</v>
      </c>
      <c r="C99" s="9">
        <v>2399</v>
      </c>
      <c r="D99" s="9">
        <v>1288</v>
      </c>
      <c r="E99" s="9">
        <v>2627</v>
      </c>
      <c r="F99" s="9">
        <v>351</v>
      </c>
      <c r="G99" s="9">
        <v>874</v>
      </c>
      <c r="H99" s="9">
        <v>3980</v>
      </c>
      <c r="I99" s="9">
        <v>2386</v>
      </c>
      <c r="J99" s="9">
        <v>808</v>
      </c>
      <c r="K99" s="9">
        <v>3513</v>
      </c>
      <c r="L99" s="9">
        <v>2982</v>
      </c>
      <c r="M99" s="9">
        <v>2484</v>
      </c>
      <c r="N99" s="9">
        <v>644</v>
      </c>
      <c r="O99" s="9">
        <v>2120</v>
      </c>
      <c r="P99" s="9">
        <v>2371</v>
      </c>
      <c r="Q99" s="9">
        <v>1579</v>
      </c>
      <c r="R99" s="9">
        <v>1787</v>
      </c>
      <c r="S99" s="9">
        <v>1149</v>
      </c>
      <c r="T99" s="10">
        <f t="shared" si="6"/>
        <v>3980</v>
      </c>
      <c r="U99" s="10">
        <f t="shared" si="7"/>
        <v>351</v>
      </c>
      <c r="V99" s="19">
        <f t="shared" si="8"/>
        <v>280.8</v>
      </c>
      <c r="W99" s="14" t="s">
        <v>163</v>
      </c>
      <c r="X99" s="14" t="s">
        <v>154</v>
      </c>
      <c r="Y99" s="58">
        <v>50</v>
      </c>
      <c r="Z99" s="15">
        <v>644</v>
      </c>
      <c r="AA99" s="16">
        <v>0.56397515527950315</v>
      </c>
      <c r="AB99" s="40">
        <v>280.8</v>
      </c>
      <c r="AC99" s="33">
        <f t="shared" si="9"/>
        <v>0</v>
      </c>
      <c r="AD99" s="46">
        <v>280.8</v>
      </c>
      <c r="AE99" s="49">
        <v>280.8</v>
      </c>
      <c r="AF99" s="56">
        <v>280.8</v>
      </c>
      <c r="AG99" s="52">
        <v>280.8</v>
      </c>
      <c r="AH99" s="83">
        <v>280.8</v>
      </c>
      <c r="AI99" s="44">
        <v>280.8</v>
      </c>
      <c r="AJ99" s="88">
        <v>280.8</v>
      </c>
      <c r="AK99" s="89">
        <v>280.8</v>
      </c>
      <c r="AL99" s="106">
        <v>280.8</v>
      </c>
      <c r="AM99" s="107">
        <v>280.8</v>
      </c>
    </row>
    <row r="100" spans="1:68" ht="38.25" x14ac:dyDescent="0.25">
      <c r="A100" s="5">
        <v>68</v>
      </c>
      <c r="B100" s="5" t="s">
        <v>164</v>
      </c>
      <c r="C100" s="9">
        <v>6580</v>
      </c>
      <c r="D100" s="9">
        <v>10867</v>
      </c>
      <c r="E100" s="9">
        <v>8620</v>
      </c>
      <c r="F100" s="9">
        <v>1752</v>
      </c>
      <c r="G100" s="9">
        <v>3618</v>
      </c>
      <c r="H100" s="9">
        <v>31727</v>
      </c>
      <c r="I100" s="9">
        <v>3344</v>
      </c>
      <c r="J100" s="9">
        <v>9962</v>
      </c>
      <c r="K100" s="9">
        <v>9365</v>
      </c>
      <c r="L100" s="9">
        <v>10188</v>
      </c>
      <c r="M100" s="9">
        <v>5934</v>
      </c>
      <c r="N100" s="9">
        <v>4029</v>
      </c>
      <c r="O100" s="9">
        <v>6275</v>
      </c>
      <c r="P100" s="9">
        <v>7476</v>
      </c>
      <c r="Q100" s="9">
        <v>5398</v>
      </c>
      <c r="R100" s="9">
        <v>7740</v>
      </c>
      <c r="S100" s="9">
        <v>8360</v>
      </c>
      <c r="T100" s="10">
        <f t="shared" si="6"/>
        <v>31727</v>
      </c>
      <c r="U100" s="10">
        <f t="shared" si="7"/>
        <v>1752</v>
      </c>
      <c r="V100" s="19">
        <f t="shared" si="8"/>
        <v>1401.6000000000001</v>
      </c>
      <c r="W100" s="14" t="s">
        <v>164</v>
      </c>
      <c r="X100" s="14" t="s">
        <v>165</v>
      </c>
      <c r="Y100" s="58">
        <v>10</v>
      </c>
      <c r="Z100" s="15">
        <v>4029</v>
      </c>
      <c r="AA100" s="16">
        <v>0.65212211466865222</v>
      </c>
      <c r="AB100" s="40">
        <v>1401.6</v>
      </c>
      <c r="AC100" s="33">
        <f t="shared" si="9"/>
        <v>0</v>
      </c>
      <c r="AD100" s="46">
        <v>1401.6</v>
      </c>
      <c r="AE100" s="49">
        <v>1401.6</v>
      </c>
      <c r="AF100" s="56">
        <v>1401.6</v>
      </c>
      <c r="AG100" s="52">
        <v>1401.6</v>
      </c>
      <c r="AH100" s="83">
        <v>1401.6</v>
      </c>
      <c r="AI100" s="44">
        <v>1401.6</v>
      </c>
      <c r="AJ100" s="88">
        <v>1401.6</v>
      </c>
      <c r="AK100" s="89">
        <v>1401.6</v>
      </c>
      <c r="AL100" s="106">
        <v>1401.6</v>
      </c>
      <c r="AM100" s="107">
        <v>1401.6</v>
      </c>
    </row>
    <row r="101" spans="1:68" x14ac:dyDescent="0.25">
      <c r="A101" s="5">
        <v>69</v>
      </c>
      <c r="B101" s="5" t="s">
        <v>166</v>
      </c>
      <c r="C101" s="9">
        <v>1029</v>
      </c>
      <c r="D101" s="9">
        <v>1014</v>
      </c>
      <c r="E101" s="9">
        <v>657</v>
      </c>
      <c r="F101" s="9">
        <v>914</v>
      </c>
      <c r="G101" s="9">
        <v>616</v>
      </c>
      <c r="H101" s="9">
        <v>444</v>
      </c>
      <c r="I101" s="9">
        <v>820</v>
      </c>
      <c r="J101" s="9">
        <v>655</v>
      </c>
      <c r="K101" s="9">
        <v>879</v>
      </c>
      <c r="L101" s="9">
        <v>1065</v>
      </c>
      <c r="M101" s="9">
        <v>896</v>
      </c>
      <c r="N101" s="9">
        <v>891</v>
      </c>
      <c r="O101" s="9">
        <v>1275</v>
      </c>
      <c r="P101" s="9">
        <v>769</v>
      </c>
      <c r="Q101" s="9">
        <v>564</v>
      </c>
      <c r="R101" s="9">
        <v>612</v>
      </c>
      <c r="S101" s="9">
        <v>875</v>
      </c>
      <c r="T101" s="10">
        <f t="shared" si="6"/>
        <v>1275</v>
      </c>
      <c r="U101" s="10">
        <f t="shared" si="7"/>
        <v>444</v>
      </c>
      <c r="V101" s="19">
        <f t="shared" si="8"/>
        <v>355.20000000000005</v>
      </c>
      <c r="W101" s="14" t="s">
        <v>166</v>
      </c>
      <c r="X101" s="14" t="s">
        <v>154</v>
      </c>
      <c r="Y101" s="58">
        <v>156</v>
      </c>
      <c r="Z101" s="15">
        <v>891</v>
      </c>
      <c r="AA101" s="16">
        <v>0.6013468013468013</v>
      </c>
      <c r="AB101" s="40">
        <v>355.2</v>
      </c>
      <c r="AC101" s="33">
        <f t="shared" si="9"/>
        <v>0</v>
      </c>
      <c r="AD101" s="46">
        <v>355.2</v>
      </c>
      <c r="AE101" s="49">
        <v>355.2</v>
      </c>
      <c r="AF101" s="56">
        <v>355.2</v>
      </c>
      <c r="AG101" s="52">
        <v>355.2</v>
      </c>
      <c r="AH101" s="83">
        <v>355.2</v>
      </c>
      <c r="AI101" s="44">
        <v>355.2</v>
      </c>
      <c r="AJ101" s="88">
        <v>355.2</v>
      </c>
      <c r="AK101" s="89">
        <v>355.2</v>
      </c>
      <c r="AL101" s="106">
        <v>355.2</v>
      </c>
      <c r="AM101" s="107">
        <v>355.2</v>
      </c>
    </row>
    <row r="102" spans="1:68" x14ac:dyDescent="0.25">
      <c r="A102" s="5">
        <v>70</v>
      </c>
      <c r="B102" s="5" t="s">
        <v>167</v>
      </c>
      <c r="C102" s="9">
        <v>465</v>
      </c>
      <c r="D102" s="9">
        <v>580</v>
      </c>
      <c r="E102" s="9">
        <v>646</v>
      </c>
      <c r="F102" s="9">
        <v>336</v>
      </c>
      <c r="G102" s="9">
        <v>460</v>
      </c>
      <c r="H102" s="9">
        <v>797</v>
      </c>
      <c r="I102" s="9">
        <v>470</v>
      </c>
      <c r="J102" s="9">
        <v>449</v>
      </c>
      <c r="K102" s="9">
        <v>294</v>
      </c>
      <c r="L102" s="9">
        <v>616</v>
      </c>
      <c r="M102" s="9">
        <v>637</v>
      </c>
      <c r="N102" s="9">
        <v>282</v>
      </c>
      <c r="O102" s="9">
        <v>551</v>
      </c>
      <c r="P102" s="9">
        <v>523</v>
      </c>
      <c r="Q102" s="9">
        <v>316</v>
      </c>
      <c r="R102" s="9">
        <v>619</v>
      </c>
      <c r="S102" s="9">
        <v>514</v>
      </c>
      <c r="T102" s="10">
        <f t="shared" si="6"/>
        <v>797</v>
      </c>
      <c r="U102" s="10">
        <f t="shared" si="7"/>
        <v>282</v>
      </c>
      <c r="V102" s="19">
        <f t="shared" si="8"/>
        <v>225.60000000000002</v>
      </c>
      <c r="W102" s="14" t="s">
        <v>167</v>
      </c>
      <c r="X102" s="14" t="s">
        <v>154</v>
      </c>
      <c r="Y102" s="58">
        <v>108</v>
      </c>
      <c r="Z102" s="15">
        <v>282</v>
      </c>
      <c r="AA102" s="16">
        <v>0.20000000000000007</v>
      </c>
      <c r="AB102" s="40">
        <v>225.6</v>
      </c>
      <c r="AC102" s="33">
        <f t="shared" si="9"/>
        <v>0</v>
      </c>
      <c r="AD102" s="46">
        <v>225.6</v>
      </c>
      <c r="AE102" s="49">
        <v>225.6</v>
      </c>
      <c r="AF102" s="56">
        <v>225.6</v>
      </c>
      <c r="AG102" s="52">
        <v>225.6</v>
      </c>
      <c r="AH102" s="83">
        <v>225.6</v>
      </c>
      <c r="AI102" s="44">
        <v>225.6</v>
      </c>
      <c r="AJ102" s="88">
        <v>225.6</v>
      </c>
      <c r="AK102" s="89">
        <v>225.6</v>
      </c>
      <c r="AL102" s="106">
        <v>225.6</v>
      </c>
      <c r="AM102" s="107">
        <v>225.6</v>
      </c>
    </row>
    <row r="103" spans="1:68" x14ac:dyDescent="0.25">
      <c r="A103" s="5">
        <v>71</v>
      </c>
      <c r="B103" s="5" t="s">
        <v>168</v>
      </c>
      <c r="C103" s="9">
        <v>275</v>
      </c>
      <c r="D103" s="9">
        <v>217</v>
      </c>
      <c r="E103" s="9">
        <v>318</v>
      </c>
      <c r="F103" s="9">
        <v>659</v>
      </c>
      <c r="G103" s="9">
        <v>227</v>
      </c>
      <c r="H103" s="9">
        <v>3746</v>
      </c>
      <c r="I103" s="9">
        <v>196</v>
      </c>
      <c r="J103" s="9">
        <v>254</v>
      </c>
      <c r="K103" s="9">
        <v>294</v>
      </c>
      <c r="L103" s="9">
        <v>332</v>
      </c>
      <c r="M103" s="9">
        <v>270</v>
      </c>
      <c r="N103" s="9">
        <v>168</v>
      </c>
      <c r="O103" s="9">
        <v>198</v>
      </c>
      <c r="P103" s="9">
        <v>428</v>
      </c>
      <c r="Q103" s="9">
        <v>177</v>
      </c>
      <c r="R103" s="9">
        <v>171</v>
      </c>
      <c r="S103" s="9">
        <v>274</v>
      </c>
      <c r="T103" s="10">
        <f t="shared" si="6"/>
        <v>3746</v>
      </c>
      <c r="U103" s="10">
        <f t="shared" si="7"/>
        <v>168</v>
      </c>
      <c r="V103" s="19">
        <f t="shared" si="8"/>
        <v>134.4</v>
      </c>
      <c r="W103" s="14" t="s">
        <v>168</v>
      </c>
      <c r="X103" s="14" t="s">
        <v>154</v>
      </c>
      <c r="Y103" s="58">
        <v>83</v>
      </c>
      <c r="Z103" s="15">
        <v>168</v>
      </c>
      <c r="AA103" s="16">
        <v>0.19999999999999996</v>
      </c>
      <c r="AB103" s="40">
        <v>134.4</v>
      </c>
      <c r="AC103" s="33">
        <f t="shared" si="9"/>
        <v>0</v>
      </c>
      <c r="AD103" s="46">
        <v>134.4</v>
      </c>
      <c r="AE103" s="49">
        <v>134.4</v>
      </c>
      <c r="AF103" s="56">
        <v>134.4</v>
      </c>
      <c r="AG103" s="52">
        <v>134.4</v>
      </c>
      <c r="AH103" s="83">
        <v>134.4</v>
      </c>
      <c r="AI103" s="44">
        <v>134.4</v>
      </c>
      <c r="AJ103" s="88">
        <v>134.4</v>
      </c>
      <c r="AK103" s="89">
        <v>134.4</v>
      </c>
      <c r="AL103" s="106">
        <v>134.4</v>
      </c>
      <c r="AM103" s="107">
        <v>134.4</v>
      </c>
    </row>
    <row r="104" spans="1:68" x14ac:dyDescent="0.25">
      <c r="A104" s="5">
        <v>72</v>
      </c>
      <c r="B104" s="5" t="s">
        <v>169</v>
      </c>
      <c r="C104" s="9">
        <v>797</v>
      </c>
      <c r="D104" s="9">
        <v>349</v>
      </c>
      <c r="E104" s="9">
        <v>216</v>
      </c>
      <c r="F104" s="9">
        <v>653</v>
      </c>
      <c r="G104" s="9">
        <v>152</v>
      </c>
      <c r="H104" s="9">
        <v>3746</v>
      </c>
      <c r="I104" s="9">
        <v>178</v>
      </c>
      <c r="J104" s="9">
        <v>468</v>
      </c>
      <c r="K104" s="9">
        <v>761</v>
      </c>
      <c r="L104" s="9">
        <v>1721</v>
      </c>
      <c r="M104" s="9">
        <v>357</v>
      </c>
      <c r="N104" s="9">
        <v>173</v>
      </c>
      <c r="O104" s="9">
        <v>211</v>
      </c>
      <c r="P104" s="9">
        <v>2029</v>
      </c>
      <c r="Q104" s="9">
        <v>326</v>
      </c>
      <c r="R104" s="9">
        <v>889</v>
      </c>
      <c r="S104" s="9">
        <v>858</v>
      </c>
      <c r="T104" s="10">
        <f t="shared" si="6"/>
        <v>3746</v>
      </c>
      <c r="U104" s="10">
        <f t="shared" si="7"/>
        <v>152</v>
      </c>
      <c r="V104" s="19">
        <f t="shared" si="8"/>
        <v>121.60000000000001</v>
      </c>
      <c r="W104" s="14" t="s">
        <v>169</v>
      </c>
      <c r="X104" s="14" t="s">
        <v>154</v>
      </c>
      <c r="Y104" s="58">
        <v>110</v>
      </c>
      <c r="Z104" s="15">
        <v>173</v>
      </c>
      <c r="AA104" s="16">
        <v>0.29710982658959539</v>
      </c>
      <c r="AB104" s="40">
        <v>121.6</v>
      </c>
      <c r="AC104" s="33">
        <f t="shared" si="9"/>
        <v>0</v>
      </c>
      <c r="AD104" s="46">
        <v>121.6</v>
      </c>
      <c r="AE104" s="49">
        <v>121.6</v>
      </c>
      <c r="AF104" s="56">
        <v>121.6</v>
      </c>
      <c r="AG104" s="52">
        <v>121.6</v>
      </c>
      <c r="AH104" s="83">
        <v>121.6</v>
      </c>
      <c r="AI104" s="44">
        <v>121.6</v>
      </c>
      <c r="AJ104" s="88">
        <v>121.6</v>
      </c>
      <c r="AK104" s="89">
        <v>121.6</v>
      </c>
      <c r="AL104" s="106">
        <v>121.6</v>
      </c>
      <c r="AM104" s="107">
        <v>121.6</v>
      </c>
    </row>
    <row r="105" spans="1:68" x14ac:dyDescent="0.25">
      <c r="A105" s="5">
        <v>73</v>
      </c>
      <c r="B105" s="5" t="s">
        <v>170</v>
      </c>
      <c r="C105" s="9">
        <v>179</v>
      </c>
      <c r="D105" s="9">
        <v>434</v>
      </c>
      <c r="E105" s="9">
        <v>250</v>
      </c>
      <c r="F105" s="9">
        <v>376</v>
      </c>
      <c r="G105" s="9">
        <v>211</v>
      </c>
      <c r="H105" s="9">
        <v>4333</v>
      </c>
      <c r="I105" s="9">
        <v>188</v>
      </c>
      <c r="J105" s="9">
        <v>479</v>
      </c>
      <c r="K105" s="9">
        <v>1171</v>
      </c>
      <c r="L105" s="9">
        <v>236</v>
      </c>
      <c r="M105" s="9">
        <v>223</v>
      </c>
      <c r="N105" s="9">
        <v>107</v>
      </c>
      <c r="O105" s="9">
        <v>783</v>
      </c>
      <c r="P105" s="9">
        <v>320</v>
      </c>
      <c r="Q105" s="9">
        <v>124</v>
      </c>
      <c r="R105" s="9">
        <v>619</v>
      </c>
      <c r="S105" s="9">
        <v>423</v>
      </c>
      <c r="T105" s="10">
        <f t="shared" si="6"/>
        <v>4333</v>
      </c>
      <c r="U105" s="10">
        <f t="shared" si="7"/>
        <v>107</v>
      </c>
      <c r="V105" s="19">
        <f t="shared" si="8"/>
        <v>85.600000000000009</v>
      </c>
      <c r="W105" s="14" t="s">
        <v>170</v>
      </c>
      <c r="X105" s="14" t="s">
        <v>154</v>
      </c>
      <c r="Y105" s="58">
        <v>12</v>
      </c>
      <c r="Z105" s="15">
        <v>107</v>
      </c>
      <c r="AA105" s="16">
        <v>0.20000000000000007</v>
      </c>
      <c r="AB105" s="40">
        <v>85.6</v>
      </c>
      <c r="AC105" s="33">
        <f t="shared" si="9"/>
        <v>0</v>
      </c>
      <c r="AD105" s="46">
        <v>85.6</v>
      </c>
      <c r="AE105" s="49">
        <v>85.6</v>
      </c>
      <c r="AF105" s="56">
        <v>85.6</v>
      </c>
      <c r="AG105" s="52">
        <v>85.6</v>
      </c>
      <c r="AH105" s="83">
        <v>85.6</v>
      </c>
      <c r="AI105" s="44">
        <v>85.6</v>
      </c>
      <c r="AJ105" s="88">
        <v>85.6</v>
      </c>
      <c r="AK105" s="89">
        <v>85.6</v>
      </c>
      <c r="AL105" s="106">
        <v>85.6</v>
      </c>
      <c r="AM105" s="107">
        <v>85.6</v>
      </c>
    </row>
    <row r="106" spans="1:68" x14ac:dyDescent="0.25">
      <c r="A106" s="5">
        <v>74</v>
      </c>
      <c r="B106" s="5" t="s">
        <v>171</v>
      </c>
      <c r="C106" s="9">
        <v>2610</v>
      </c>
      <c r="D106" s="9">
        <v>1849</v>
      </c>
      <c r="E106" s="9">
        <v>2475</v>
      </c>
      <c r="F106" s="9">
        <v>2131</v>
      </c>
      <c r="G106" s="9">
        <v>2187</v>
      </c>
      <c r="H106" s="9">
        <v>4098</v>
      </c>
      <c r="I106" s="9">
        <v>2067</v>
      </c>
      <c r="J106" s="9">
        <v>2372</v>
      </c>
      <c r="K106" s="9">
        <v>8195</v>
      </c>
      <c r="L106" s="9">
        <v>3059</v>
      </c>
      <c r="M106" s="9">
        <v>2513</v>
      </c>
      <c r="N106" s="9">
        <v>1958</v>
      </c>
      <c r="O106" s="9">
        <v>2365</v>
      </c>
      <c r="P106" s="9">
        <v>2777</v>
      </c>
      <c r="Q106" s="9">
        <v>1622</v>
      </c>
      <c r="R106" s="9">
        <v>1857</v>
      </c>
      <c r="S106" s="9">
        <v>3288</v>
      </c>
      <c r="T106" s="10">
        <f t="shared" si="6"/>
        <v>8195</v>
      </c>
      <c r="U106" s="10">
        <f t="shared" si="7"/>
        <v>1622</v>
      </c>
      <c r="V106" s="19">
        <f t="shared" si="8"/>
        <v>1297.6000000000001</v>
      </c>
      <c r="W106" s="14" t="s">
        <v>171</v>
      </c>
      <c r="X106" s="14" t="s">
        <v>154</v>
      </c>
      <c r="Y106" s="58">
        <v>94</v>
      </c>
      <c r="Z106" s="15">
        <v>1958</v>
      </c>
      <c r="AA106" s="16">
        <v>0.33728294177732387</v>
      </c>
      <c r="AB106" s="40">
        <v>1297.5999999999999</v>
      </c>
      <c r="AC106" s="33">
        <f t="shared" si="9"/>
        <v>0</v>
      </c>
      <c r="AD106" s="46">
        <v>1297.5999999999999</v>
      </c>
      <c r="AE106" s="49">
        <v>1297.5999999999999</v>
      </c>
      <c r="AF106" s="56">
        <v>1297.5999999999999</v>
      </c>
      <c r="AG106" s="52">
        <v>1297.5999999999999</v>
      </c>
      <c r="AH106" s="83">
        <v>1297.5999999999999</v>
      </c>
      <c r="AI106" s="44">
        <v>1297.5999999999999</v>
      </c>
      <c r="AJ106" s="88">
        <v>1297.5999999999999</v>
      </c>
      <c r="AK106" s="89">
        <v>1297.5999999999999</v>
      </c>
      <c r="AL106" s="106">
        <v>1297.5999999999999</v>
      </c>
      <c r="AM106" s="107">
        <v>1297.5999999999999</v>
      </c>
    </row>
    <row r="107" spans="1:68" x14ac:dyDescent="0.25">
      <c r="A107" s="5">
        <v>75</v>
      </c>
      <c r="B107" s="5" t="s">
        <v>172</v>
      </c>
      <c r="C107" s="9">
        <v>2679</v>
      </c>
      <c r="D107" s="9">
        <v>1928</v>
      </c>
      <c r="E107" s="9">
        <v>2435</v>
      </c>
      <c r="F107" s="9">
        <v>2131</v>
      </c>
      <c r="G107" s="9">
        <v>2187</v>
      </c>
      <c r="H107" s="9">
        <v>4098</v>
      </c>
      <c r="I107" s="9">
        <v>1928</v>
      </c>
      <c r="J107" s="9">
        <v>2372</v>
      </c>
      <c r="K107" s="9">
        <v>8195</v>
      </c>
      <c r="L107" s="9">
        <v>3236</v>
      </c>
      <c r="M107" s="9">
        <v>2571</v>
      </c>
      <c r="N107" s="9">
        <v>2042</v>
      </c>
      <c r="O107" s="9">
        <v>2365</v>
      </c>
      <c r="P107" s="9">
        <v>2777</v>
      </c>
      <c r="Q107" s="9">
        <v>1715</v>
      </c>
      <c r="R107" s="9">
        <v>1857</v>
      </c>
      <c r="S107" s="9">
        <v>2656</v>
      </c>
      <c r="T107" s="10">
        <f t="shared" si="6"/>
        <v>8195</v>
      </c>
      <c r="U107" s="10">
        <f t="shared" si="7"/>
        <v>1715</v>
      </c>
      <c r="V107" s="19">
        <f t="shared" si="8"/>
        <v>1372</v>
      </c>
      <c r="W107" s="14" t="s">
        <v>172</v>
      </c>
      <c r="X107" s="14" t="s">
        <v>154</v>
      </c>
      <c r="Y107" s="58">
        <v>36</v>
      </c>
      <c r="Z107" s="15">
        <v>2042</v>
      </c>
      <c r="AA107" s="16">
        <v>0.32810969637610188</v>
      </c>
      <c r="AB107" s="40">
        <v>1372</v>
      </c>
      <c r="AC107" s="33">
        <f t="shared" si="9"/>
        <v>0</v>
      </c>
      <c r="AD107" s="46">
        <v>1372</v>
      </c>
      <c r="AE107" s="49">
        <v>1372</v>
      </c>
      <c r="AF107" s="56">
        <v>1372</v>
      </c>
      <c r="AG107" s="52">
        <v>1372</v>
      </c>
      <c r="AH107" s="83">
        <v>1372</v>
      </c>
      <c r="AI107" s="44">
        <v>1372</v>
      </c>
      <c r="AJ107" s="88">
        <v>1372</v>
      </c>
      <c r="AK107" s="89">
        <v>1372</v>
      </c>
      <c r="AL107" s="106">
        <v>1372</v>
      </c>
      <c r="AM107" s="107">
        <v>1372</v>
      </c>
    </row>
    <row r="108" spans="1:68" x14ac:dyDescent="0.25">
      <c r="A108" s="5">
        <v>76</v>
      </c>
      <c r="B108" s="5" t="s">
        <v>173</v>
      </c>
      <c r="C108" s="9">
        <v>3775</v>
      </c>
      <c r="D108" s="9">
        <v>2584</v>
      </c>
      <c r="E108" s="9">
        <v>3513</v>
      </c>
      <c r="F108" s="9">
        <v>2131</v>
      </c>
      <c r="G108" s="9">
        <v>3319</v>
      </c>
      <c r="H108" s="9">
        <v>4098</v>
      </c>
      <c r="I108" s="9">
        <v>3622</v>
      </c>
      <c r="J108" s="9">
        <v>3162</v>
      </c>
      <c r="K108" s="9">
        <v>8195</v>
      </c>
      <c r="L108" s="9">
        <v>4735</v>
      </c>
      <c r="M108" s="9">
        <v>3353</v>
      </c>
      <c r="N108" s="9">
        <v>2913</v>
      </c>
      <c r="O108" s="9">
        <v>4601</v>
      </c>
      <c r="P108" s="9">
        <v>4165</v>
      </c>
      <c r="Q108" s="9">
        <v>2509</v>
      </c>
      <c r="R108" s="9">
        <v>3095</v>
      </c>
      <c r="S108" s="9">
        <v>3984</v>
      </c>
      <c r="T108" s="10">
        <f t="shared" si="6"/>
        <v>8195</v>
      </c>
      <c r="U108" s="10">
        <f t="shared" si="7"/>
        <v>2131</v>
      </c>
      <c r="V108" s="19">
        <f t="shared" si="8"/>
        <v>1704.8000000000002</v>
      </c>
      <c r="W108" s="14" t="s">
        <v>173</v>
      </c>
      <c r="X108" s="14" t="s">
        <v>154</v>
      </c>
      <c r="Y108" s="58">
        <v>36</v>
      </c>
      <c r="Z108" s="15">
        <v>2913</v>
      </c>
      <c r="AA108" s="16">
        <v>0.41476141434946789</v>
      </c>
      <c r="AB108" s="40">
        <v>1704.8</v>
      </c>
      <c r="AC108" s="33">
        <f t="shared" si="9"/>
        <v>0</v>
      </c>
      <c r="AD108" s="46">
        <v>1704.8</v>
      </c>
      <c r="AE108" s="49">
        <v>1704.8</v>
      </c>
      <c r="AF108" s="56">
        <v>1704.8</v>
      </c>
      <c r="AG108" s="52">
        <v>1704.8</v>
      </c>
      <c r="AH108" s="83">
        <v>1704.8</v>
      </c>
      <c r="AI108" s="44">
        <v>1704.8</v>
      </c>
      <c r="AJ108" s="88">
        <v>1704.8</v>
      </c>
      <c r="AK108" s="89">
        <v>1704.8</v>
      </c>
      <c r="AL108" s="106">
        <v>1704.8</v>
      </c>
      <c r="AM108" s="107">
        <v>1704.8</v>
      </c>
    </row>
    <row r="109" spans="1:68" x14ac:dyDescent="0.25">
      <c r="A109" s="5">
        <v>77</v>
      </c>
      <c r="B109" s="5" t="s">
        <v>174</v>
      </c>
      <c r="C109" s="9">
        <v>3775</v>
      </c>
      <c r="D109" s="9">
        <v>2584</v>
      </c>
      <c r="E109" s="9">
        <v>2653</v>
      </c>
      <c r="F109" s="9">
        <v>2131</v>
      </c>
      <c r="G109" s="9">
        <v>3319</v>
      </c>
      <c r="H109" s="9">
        <v>4098</v>
      </c>
      <c r="I109" s="9">
        <v>3622</v>
      </c>
      <c r="J109" s="9">
        <v>3162</v>
      </c>
      <c r="K109" s="9">
        <v>8195</v>
      </c>
      <c r="L109" s="9">
        <v>4735</v>
      </c>
      <c r="M109" s="9">
        <v>3310</v>
      </c>
      <c r="N109" s="9">
        <v>2944</v>
      </c>
      <c r="O109" s="9">
        <v>4601</v>
      </c>
      <c r="P109" s="9">
        <v>4165</v>
      </c>
      <c r="Q109" s="9">
        <v>2509</v>
      </c>
      <c r="R109" s="9">
        <v>3095</v>
      </c>
      <c r="S109" s="9">
        <v>3984</v>
      </c>
      <c r="T109" s="10">
        <f t="shared" si="6"/>
        <v>8195</v>
      </c>
      <c r="U109" s="10">
        <f t="shared" si="7"/>
        <v>2131</v>
      </c>
      <c r="V109" s="19">
        <f t="shared" si="8"/>
        <v>1704.8000000000002</v>
      </c>
      <c r="W109" s="14" t="s">
        <v>174</v>
      </c>
      <c r="X109" s="14" t="s">
        <v>154</v>
      </c>
      <c r="Y109" s="58">
        <v>36</v>
      </c>
      <c r="Z109" s="15">
        <v>2944</v>
      </c>
      <c r="AA109" s="16">
        <v>0.42092391304347831</v>
      </c>
      <c r="AB109" s="40">
        <v>1704.8</v>
      </c>
      <c r="AC109" s="33">
        <f t="shared" si="9"/>
        <v>0</v>
      </c>
      <c r="AD109" s="46">
        <v>1704.8</v>
      </c>
      <c r="AE109" s="49">
        <v>1704.8</v>
      </c>
      <c r="AF109" s="56">
        <v>1704.8</v>
      </c>
      <c r="AG109" s="52">
        <v>1704.8</v>
      </c>
      <c r="AH109" s="83">
        <v>1704.8</v>
      </c>
      <c r="AI109" s="44">
        <v>1704.8</v>
      </c>
      <c r="AJ109" s="88">
        <v>1704.8</v>
      </c>
      <c r="AK109" s="89">
        <v>1704.8</v>
      </c>
      <c r="AL109" s="106">
        <v>1704.8</v>
      </c>
      <c r="AM109" s="107">
        <v>1704.8</v>
      </c>
    </row>
    <row r="110" spans="1:68" ht="38.25" x14ac:dyDescent="0.25">
      <c r="A110" s="5">
        <v>78</v>
      </c>
      <c r="B110" s="5" t="s">
        <v>175</v>
      </c>
      <c r="C110" s="9">
        <v>3443</v>
      </c>
      <c r="D110" s="9">
        <v>2173</v>
      </c>
      <c r="E110" s="9">
        <v>2868</v>
      </c>
      <c r="F110" s="9">
        <v>3043</v>
      </c>
      <c r="G110" s="9">
        <v>2488</v>
      </c>
      <c r="H110" s="9">
        <v>11708</v>
      </c>
      <c r="I110" s="9">
        <v>2925</v>
      </c>
      <c r="J110" s="9">
        <v>4529</v>
      </c>
      <c r="K110" s="9">
        <v>5268</v>
      </c>
      <c r="L110" s="9">
        <v>4255</v>
      </c>
      <c r="M110" s="9">
        <v>3246</v>
      </c>
      <c r="N110" s="9">
        <v>2390</v>
      </c>
      <c r="O110" s="9">
        <v>2996</v>
      </c>
      <c r="P110" s="9">
        <v>3845</v>
      </c>
      <c r="Q110" s="9">
        <v>2519</v>
      </c>
      <c r="R110" s="9">
        <v>2895</v>
      </c>
      <c r="S110" s="9">
        <v>3493</v>
      </c>
      <c r="T110" s="10">
        <f t="shared" si="6"/>
        <v>11708</v>
      </c>
      <c r="U110" s="10">
        <f t="shared" si="7"/>
        <v>2173</v>
      </c>
      <c r="V110" s="19">
        <f t="shared" si="8"/>
        <v>1738.4</v>
      </c>
      <c r="W110" s="17" t="s">
        <v>175</v>
      </c>
      <c r="X110" s="14" t="s">
        <v>154</v>
      </c>
      <c r="Y110" s="58">
        <v>31</v>
      </c>
      <c r="Z110" s="15">
        <v>2390</v>
      </c>
      <c r="AA110" s="16">
        <v>0.27263598326359828</v>
      </c>
      <c r="AB110" s="40">
        <v>1738.4</v>
      </c>
      <c r="AC110" s="33">
        <f t="shared" si="9"/>
        <v>0</v>
      </c>
      <c r="AD110" s="46">
        <v>1738.4</v>
      </c>
      <c r="AE110" s="49">
        <v>1738.4</v>
      </c>
      <c r="AF110" s="56">
        <v>1738.4</v>
      </c>
      <c r="AG110" s="52">
        <v>1738.4</v>
      </c>
      <c r="AH110" s="83">
        <v>1738.4</v>
      </c>
      <c r="AI110" s="44">
        <v>1738.4</v>
      </c>
      <c r="AJ110" s="88">
        <v>1738.4</v>
      </c>
      <c r="AK110" s="89">
        <v>1738.4</v>
      </c>
      <c r="AL110" s="106">
        <v>1738.4</v>
      </c>
      <c r="AM110" s="107">
        <v>1738.4</v>
      </c>
    </row>
    <row r="111" spans="1:68" s="26" customFormat="1" ht="38.25" x14ac:dyDescent="0.25">
      <c r="A111" s="20">
        <v>79</v>
      </c>
      <c r="B111" s="20" t="s">
        <v>176</v>
      </c>
      <c r="C111" s="9">
        <v>2345</v>
      </c>
      <c r="D111" s="9">
        <v>1739</v>
      </c>
      <c r="E111" s="9">
        <v>1721</v>
      </c>
      <c r="F111" s="9">
        <v>2131</v>
      </c>
      <c r="G111" s="9">
        <v>2187</v>
      </c>
      <c r="H111" s="9">
        <v>4918</v>
      </c>
      <c r="I111" s="9">
        <v>1993</v>
      </c>
      <c r="J111" s="9">
        <v>1975</v>
      </c>
      <c r="K111" s="9">
        <v>3278</v>
      </c>
      <c r="L111" s="9">
        <v>3569</v>
      </c>
      <c r="M111" s="9">
        <v>1894</v>
      </c>
      <c r="N111" s="9">
        <v>1472</v>
      </c>
      <c r="O111" s="9">
        <v>2505</v>
      </c>
      <c r="P111" s="9">
        <v>2349</v>
      </c>
      <c r="Q111" s="9">
        <v>6679</v>
      </c>
      <c r="R111" s="9">
        <v>2321</v>
      </c>
      <c r="S111" s="9">
        <v>2192</v>
      </c>
      <c r="T111" s="21">
        <f t="shared" si="6"/>
        <v>6679</v>
      </c>
      <c r="U111" s="21">
        <f t="shared" si="7"/>
        <v>1472</v>
      </c>
      <c r="V111" s="19">
        <f t="shared" si="8"/>
        <v>1177.6000000000001</v>
      </c>
      <c r="W111" s="27" t="s">
        <v>176</v>
      </c>
      <c r="X111" s="22" t="s">
        <v>154</v>
      </c>
      <c r="Y111" s="59">
        <v>0</v>
      </c>
      <c r="Z111" s="23">
        <v>0</v>
      </c>
      <c r="AA111" s="24">
        <v>0</v>
      </c>
      <c r="AB111" s="40">
        <v>0</v>
      </c>
      <c r="AC111" s="34">
        <f t="shared" si="9"/>
        <v>-1177.6000000000001</v>
      </c>
      <c r="AD111" s="46">
        <v>0</v>
      </c>
      <c r="AE111" s="49">
        <v>0</v>
      </c>
      <c r="AF111" s="56">
        <v>0</v>
      </c>
      <c r="AG111" s="52">
        <v>0</v>
      </c>
      <c r="AH111" s="83">
        <v>0</v>
      </c>
      <c r="AI111" s="44">
        <v>0</v>
      </c>
      <c r="AJ111" s="88">
        <v>0</v>
      </c>
      <c r="AK111" s="89">
        <v>0</v>
      </c>
      <c r="AL111" s="106">
        <v>0</v>
      </c>
      <c r="AM111" s="107">
        <v>0</v>
      </c>
      <c r="AN111"/>
      <c r="AO111"/>
      <c r="AP111"/>
      <c r="AQ111"/>
      <c r="AR111"/>
      <c r="AS111"/>
      <c r="AT111"/>
      <c r="AU111"/>
      <c r="AV111"/>
      <c r="AW111"/>
      <c r="AX111"/>
      <c r="AY111"/>
      <c r="AZ111"/>
      <c r="BA111"/>
      <c r="BB111"/>
      <c r="BC111"/>
      <c r="BD111"/>
      <c r="BE111"/>
      <c r="BF111"/>
      <c r="BG111"/>
      <c r="BH111"/>
      <c r="BI111"/>
      <c r="BJ111"/>
      <c r="BK111"/>
      <c r="BL111"/>
      <c r="BM111"/>
      <c r="BN111"/>
      <c r="BO111"/>
      <c r="BP111"/>
    </row>
    <row r="112" spans="1:68" x14ac:dyDescent="0.25">
      <c r="A112" s="5">
        <v>80</v>
      </c>
      <c r="B112" s="5" t="s">
        <v>177</v>
      </c>
      <c r="C112" s="9">
        <v>2366</v>
      </c>
      <c r="D112" s="9">
        <v>1377</v>
      </c>
      <c r="E112" s="9">
        <v>1760</v>
      </c>
      <c r="F112" s="9">
        <v>1827</v>
      </c>
      <c r="G112" s="9">
        <v>1870</v>
      </c>
      <c r="H112" s="9">
        <v>4098</v>
      </c>
      <c r="I112" s="9">
        <v>1967</v>
      </c>
      <c r="J112" s="9">
        <v>1520</v>
      </c>
      <c r="K112" s="9">
        <v>3278</v>
      </c>
      <c r="L112" s="9">
        <v>3169</v>
      </c>
      <c r="M112" s="9">
        <v>1859</v>
      </c>
      <c r="N112" s="9">
        <v>1317</v>
      </c>
      <c r="O112" s="9">
        <v>1674</v>
      </c>
      <c r="P112" s="9">
        <v>2457</v>
      </c>
      <c r="Q112" s="9">
        <v>1423</v>
      </c>
      <c r="R112" s="9">
        <v>1046</v>
      </c>
      <c r="S112" s="9">
        <v>2272</v>
      </c>
      <c r="T112" s="10">
        <f t="shared" si="6"/>
        <v>4098</v>
      </c>
      <c r="U112" s="10">
        <f t="shared" si="7"/>
        <v>1046</v>
      </c>
      <c r="V112" s="19">
        <f t="shared" si="8"/>
        <v>836.80000000000007</v>
      </c>
      <c r="W112" s="14" t="s">
        <v>177</v>
      </c>
      <c r="X112" s="14" t="s">
        <v>154</v>
      </c>
      <c r="Y112" s="58">
        <v>26</v>
      </c>
      <c r="Z112" s="15">
        <v>1317</v>
      </c>
      <c r="AA112" s="16">
        <v>0.36461655277145033</v>
      </c>
      <c r="AB112" s="40">
        <v>836.8</v>
      </c>
      <c r="AC112" s="33">
        <f t="shared" si="9"/>
        <v>0</v>
      </c>
      <c r="AD112" s="46">
        <v>836.8</v>
      </c>
      <c r="AE112" s="49">
        <v>836.8</v>
      </c>
      <c r="AF112" s="56">
        <v>836.8</v>
      </c>
      <c r="AG112" s="52">
        <v>836.8</v>
      </c>
      <c r="AH112" s="83">
        <v>836.8</v>
      </c>
      <c r="AI112" s="44">
        <v>836.8</v>
      </c>
      <c r="AJ112" s="88">
        <v>836.8</v>
      </c>
      <c r="AK112" s="89">
        <v>836.8</v>
      </c>
      <c r="AL112" s="106">
        <v>836.8</v>
      </c>
      <c r="AM112" s="107">
        <v>836.8</v>
      </c>
    </row>
    <row r="113" spans="1:68" x14ac:dyDescent="0.25">
      <c r="A113" s="5">
        <v>81</v>
      </c>
      <c r="B113" s="5" t="s">
        <v>178</v>
      </c>
      <c r="C113" s="9">
        <v>7385</v>
      </c>
      <c r="D113" s="9">
        <v>3622</v>
      </c>
      <c r="E113" s="9">
        <v>6427</v>
      </c>
      <c r="F113" s="9">
        <v>6970</v>
      </c>
      <c r="G113" s="9">
        <v>7239</v>
      </c>
      <c r="H113" s="9">
        <v>4098</v>
      </c>
      <c r="I113" s="9">
        <v>5086</v>
      </c>
      <c r="J113" s="9">
        <v>5615</v>
      </c>
      <c r="K113" s="9">
        <v>9365</v>
      </c>
      <c r="L113" s="9">
        <v>9957</v>
      </c>
      <c r="M113" s="9">
        <v>6204</v>
      </c>
      <c r="N113" s="9">
        <v>4241</v>
      </c>
      <c r="O113" s="9">
        <v>7727</v>
      </c>
      <c r="P113" s="9">
        <v>9613</v>
      </c>
      <c r="Q113" s="9">
        <v>5277</v>
      </c>
      <c r="R113" s="9">
        <v>5418</v>
      </c>
      <c r="S113" s="9">
        <v>8174</v>
      </c>
      <c r="T113" s="10">
        <f t="shared" si="6"/>
        <v>9957</v>
      </c>
      <c r="U113" s="10">
        <f t="shared" si="7"/>
        <v>3622</v>
      </c>
      <c r="V113" s="19">
        <f t="shared" si="8"/>
        <v>2897.6000000000004</v>
      </c>
      <c r="W113" s="14" t="s">
        <v>178</v>
      </c>
      <c r="X113" s="14" t="s">
        <v>154</v>
      </c>
      <c r="Y113" s="58">
        <v>29</v>
      </c>
      <c r="Z113" s="15">
        <v>4241</v>
      </c>
      <c r="AA113" s="16">
        <v>0.31676491393539263</v>
      </c>
      <c r="AB113" s="40">
        <v>2897.6</v>
      </c>
      <c r="AC113" s="33">
        <f t="shared" si="9"/>
        <v>0</v>
      </c>
      <c r="AD113" s="46">
        <v>2897.6</v>
      </c>
      <c r="AE113" s="49">
        <v>2897.6</v>
      </c>
      <c r="AF113" s="56">
        <v>2897.6</v>
      </c>
      <c r="AG113" s="52">
        <v>2897.6</v>
      </c>
      <c r="AH113" s="83">
        <v>2897.6</v>
      </c>
      <c r="AI113" s="44">
        <v>2897.6</v>
      </c>
      <c r="AJ113" s="88">
        <v>2897.6</v>
      </c>
      <c r="AK113" s="89">
        <v>2897.6</v>
      </c>
      <c r="AL113" s="106">
        <v>2897.6</v>
      </c>
      <c r="AM113" s="107">
        <v>2897.6</v>
      </c>
    </row>
    <row r="114" spans="1:68" x14ac:dyDescent="0.25">
      <c r="A114" s="5">
        <v>82</v>
      </c>
      <c r="B114" s="5" t="s">
        <v>179</v>
      </c>
      <c r="C114" s="9">
        <v>17885</v>
      </c>
      <c r="D114" s="9">
        <v>15528</v>
      </c>
      <c r="E114" s="9">
        <v>9647</v>
      </c>
      <c r="F114" s="9">
        <v>6999</v>
      </c>
      <c r="G114" s="9">
        <v>7992</v>
      </c>
      <c r="H114" s="9">
        <v>4098</v>
      </c>
      <c r="I114" s="9">
        <v>6965</v>
      </c>
      <c r="J114" s="9">
        <v>6702</v>
      </c>
      <c r="K114" s="9">
        <v>9365</v>
      </c>
      <c r="L114" s="9">
        <v>18542</v>
      </c>
      <c r="M114" s="9">
        <v>10229</v>
      </c>
      <c r="N114" s="9">
        <v>7830</v>
      </c>
      <c r="O114" s="9">
        <v>16296</v>
      </c>
      <c r="P114" s="9">
        <v>30975</v>
      </c>
      <c r="Q114" s="9">
        <v>9825</v>
      </c>
      <c r="R114" s="9">
        <v>5990</v>
      </c>
      <c r="S114" s="9">
        <v>8172</v>
      </c>
      <c r="T114" s="10">
        <f t="shared" si="6"/>
        <v>30975</v>
      </c>
      <c r="U114" s="10">
        <f t="shared" si="7"/>
        <v>4098</v>
      </c>
      <c r="V114" s="19">
        <f t="shared" si="8"/>
        <v>3278.4</v>
      </c>
      <c r="W114" s="14" t="s">
        <v>179</v>
      </c>
      <c r="X114" s="14" t="s">
        <v>154</v>
      </c>
      <c r="Y114" s="58">
        <v>5</v>
      </c>
      <c r="Z114" s="15">
        <v>7830</v>
      </c>
      <c r="AA114" s="16">
        <v>0.58130268199233714</v>
      </c>
      <c r="AB114" s="40">
        <v>3278.4</v>
      </c>
      <c r="AC114" s="33">
        <f t="shared" si="9"/>
        <v>0</v>
      </c>
      <c r="AD114" s="46">
        <v>3278.4</v>
      </c>
      <c r="AE114" s="49">
        <v>3278.4</v>
      </c>
      <c r="AF114" s="56">
        <v>3278.4</v>
      </c>
      <c r="AG114" s="52">
        <v>3278.4</v>
      </c>
      <c r="AH114" s="83">
        <v>3278.4</v>
      </c>
      <c r="AI114" s="44">
        <v>3278.4</v>
      </c>
      <c r="AJ114" s="88">
        <v>3278.4</v>
      </c>
      <c r="AK114" s="89">
        <v>3278.4</v>
      </c>
      <c r="AL114" s="106">
        <v>3278.4</v>
      </c>
      <c r="AM114" s="107">
        <v>3278.4</v>
      </c>
    </row>
    <row r="115" spans="1:68" x14ac:dyDescent="0.25">
      <c r="A115" s="5">
        <v>83</v>
      </c>
      <c r="B115" s="5" t="s">
        <v>180</v>
      </c>
      <c r="C115" s="9">
        <v>3762</v>
      </c>
      <c r="D115" s="9">
        <v>3556</v>
      </c>
      <c r="E115" s="9">
        <v>3832</v>
      </c>
      <c r="F115" s="9">
        <v>3653</v>
      </c>
      <c r="G115" s="9">
        <v>5579</v>
      </c>
      <c r="H115" s="9">
        <v>6790</v>
      </c>
      <c r="I115" s="9">
        <v>3945</v>
      </c>
      <c r="J115" s="9">
        <v>4900</v>
      </c>
      <c r="K115" s="9">
        <v>7024</v>
      </c>
      <c r="L115" s="9">
        <v>6511</v>
      </c>
      <c r="M115" s="9">
        <v>4683</v>
      </c>
      <c r="N115" s="9">
        <v>1817</v>
      </c>
      <c r="O115" s="9">
        <v>3828</v>
      </c>
      <c r="P115" s="9">
        <v>5021</v>
      </c>
      <c r="Q115" s="9">
        <v>3450</v>
      </c>
      <c r="R115" s="9">
        <v>3871</v>
      </c>
      <c r="S115" s="9">
        <v>3678</v>
      </c>
      <c r="T115" s="10">
        <f t="shared" si="6"/>
        <v>7024</v>
      </c>
      <c r="U115" s="10">
        <f t="shared" si="7"/>
        <v>1817</v>
      </c>
      <c r="V115" s="19">
        <f t="shared" si="8"/>
        <v>1453.6000000000001</v>
      </c>
      <c r="W115" s="14" t="s">
        <v>180</v>
      </c>
      <c r="X115" s="14" t="s">
        <v>154</v>
      </c>
      <c r="Y115" s="58">
        <v>83</v>
      </c>
      <c r="Z115" s="15">
        <v>1817</v>
      </c>
      <c r="AA115" s="16">
        <v>0.20000000000000007</v>
      </c>
      <c r="AB115" s="40">
        <v>1453.6</v>
      </c>
      <c r="AC115" s="33">
        <f t="shared" si="9"/>
        <v>0</v>
      </c>
      <c r="AD115" s="46">
        <v>1453.6</v>
      </c>
      <c r="AE115" s="49">
        <v>1453.6</v>
      </c>
      <c r="AF115" s="56">
        <v>1453.6</v>
      </c>
      <c r="AG115" s="52">
        <v>1453.6</v>
      </c>
      <c r="AH115" s="83">
        <v>1453.6</v>
      </c>
      <c r="AI115" s="44">
        <v>1453.6</v>
      </c>
      <c r="AJ115" s="88">
        <v>1453.6</v>
      </c>
      <c r="AK115" s="89">
        <v>1453.6</v>
      </c>
      <c r="AL115" s="106">
        <v>1453.6</v>
      </c>
      <c r="AM115" s="107">
        <v>1453.6</v>
      </c>
    </row>
    <row r="116" spans="1:68" x14ac:dyDescent="0.25">
      <c r="A116" s="5">
        <v>84</v>
      </c>
      <c r="B116" s="5" t="s">
        <v>181</v>
      </c>
      <c r="C116" s="9">
        <v>4769</v>
      </c>
      <c r="D116" s="9">
        <v>4536</v>
      </c>
      <c r="E116" s="9">
        <v>3927</v>
      </c>
      <c r="F116" s="9">
        <v>4535</v>
      </c>
      <c r="G116" s="9">
        <v>6183</v>
      </c>
      <c r="H116" s="9">
        <v>8313</v>
      </c>
      <c r="I116" s="9">
        <v>4787</v>
      </c>
      <c r="J116" s="9">
        <v>4084</v>
      </c>
      <c r="K116" s="9">
        <v>8780</v>
      </c>
      <c r="L116" s="9">
        <v>6702</v>
      </c>
      <c r="M116" s="9">
        <v>5292</v>
      </c>
      <c r="N116" s="9">
        <v>3220</v>
      </c>
      <c r="O116" s="9">
        <v>5503</v>
      </c>
      <c r="P116" s="9">
        <v>6015</v>
      </c>
      <c r="Q116" s="9">
        <v>3839</v>
      </c>
      <c r="R116" s="9">
        <v>4645</v>
      </c>
      <c r="S116" s="9">
        <v>4933</v>
      </c>
      <c r="T116" s="10">
        <f t="shared" si="6"/>
        <v>8780</v>
      </c>
      <c r="U116" s="10">
        <f t="shared" si="7"/>
        <v>3220</v>
      </c>
      <c r="V116" s="19">
        <f t="shared" si="8"/>
        <v>2576</v>
      </c>
      <c r="W116" s="18" t="s">
        <v>181</v>
      </c>
      <c r="X116" s="14" t="s">
        <v>154</v>
      </c>
      <c r="Y116" s="58">
        <v>13</v>
      </c>
      <c r="Z116" s="15">
        <v>3220</v>
      </c>
      <c r="AA116" s="16">
        <v>0.19999999999999996</v>
      </c>
      <c r="AB116" s="40">
        <v>2576</v>
      </c>
      <c r="AC116" s="33">
        <f t="shared" si="9"/>
        <v>0</v>
      </c>
      <c r="AD116" s="46">
        <v>2576</v>
      </c>
      <c r="AE116" s="49">
        <v>2576</v>
      </c>
      <c r="AF116" s="56">
        <v>2576</v>
      </c>
      <c r="AG116" s="52">
        <v>2576</v>
      </c>
      <c r="AH116" s="83">
        <v>2576</v>
      </c>
      <c r="AI116" s="44">
        <v>2576</v>
      </c>
      <c r="AJ116" s="88">
        <v>2576</v>
      </c>
      <c r="AK116" s="89">
        <v>2576</v>
      </c>
      <c r="AL116" s="106">
        <v>2576</v>
      </c>
      <c r="AM116" s="107">
        <v>2576</v>
      </c>
    </row>
    <row r="117" spans="1:68" x14ac:dyDescent="0.25">
      <c r="A117" s="5">
        <v>85</v>
      </c>
      <c r="B117" s="5" t="s">
        <v>182</v>
      </c>
      <c r="C117" s="9">
        <v>5500</v>
      </c>
      <c r="D117" s="9">
        <v>4422</v>
      </c>
      <c r="E117" s="9">
        <v>4719</v>
      </c>
      <c r="F117" s="9">
        <v>5324</v>
      </c>
      <c r="G117" s="9">
        <v>6560</v>
      </c>
      <c r="H117" s="9">
        <v>9834</v>
      </c>
      <c r="I117" s="9">
        <v>6124</v>
      </c>
      <c r="J117" s="9">
        <v>6636</v>
      </c>
      <c r="K117" s="9">
        <v>9952</v>
      </c>
      <c r="L117" s="9">
        <v>7824</v>
      </c>
      <c r="M117" s="9">
        <v>6872</v>
      </c>
      <c r="N117" s="9">
        <v>3754</v>
      </c>
      <c r="O117" s="9">
        <v>6896</v>
      </c>
      <c r="P117" s="9">
        <v>7748</v>
      </c>
      <c r="Q117" s="9">
        <v>4146</v>
      </c>
      <c r="R117" s="9">
        <v>6192</v>
      </c>
      <c r="S117" s="9">
        <v>6206</v>
      </c>
      <c r="T117" s="10">
        <f t="shared" si="6"/>
        <v>9952</v>
      </c>
      <c r="U117" s="10">
        <f t="shared" si="7"/>
        <v>3754</v>
      </c>
      <c r="V117" s="19">
        <f t="shared" si="8"/>
        <v>3003.2000000000003</v>
      </c>
      <c r="W117" s="14" t="s">
        <v>182</v>
      </c>
      <c r="X117" s="14" t="s">
        <v>154</v>
      </c>
      <c r="Y117" s="58">
        <v>16</v>
      </c>
      <c r="Z117" s="15">
        <v>3754</v>
      </c>
      <c r="AA117" s="16">
        <v>0.20000000000000007</v>
      </c>
      <c r="AB117" s="40">
        <v>3003.2</v>
      </c>
      <c r="AC117" s="33">
        <f t="shared" si="9"/>
        <v>0</v>
      </c>
      <c r="AD117" s="46">
        <v>3003.2</v>
      </c>
      <c r="AE117" s="49">
        <v>3003.2</v>
      </c>
      <c r="AF117" s="56">
        <v>3003.2</v>
      </c>
      <c r="AG117" s="52">
        <v>3003.2</v>
      </c>
      <c r="AH117" s="83">
        <v>3003.2</v>
      </c>
      <c r="AI117" s="44">
        <v>3003.2</v>
      </c>
      <c r="AJ117" s="88">
        <v>3003.2</v>
      </c>
      <c r="AK117" s="89">
        <v>3003.2</v>
      </c>
      <c r="AL117" s="106">
        <v>3003.2</v>
      </c>
      <c r="AM117" s="107">
        <v>3003.2</v>
      </c>
    </row>
    <row r="118" spans="1:68" ht="38.25" x14ac:dyDescent="0.25">
      <c r="A118" s="5">
        <v>86</v>
      </c>
      <c r="B118" s="5" t="s">
        <v>183</v>
      </c>
      <c r="C118" s="9">
        <v>3443</v>
      </c>
      <c r="D118" s="9">
        <v>2173</v>
      </c>
      <c r="E118" s="9">
        <v>2868</v>
      </c>
      <c r="F118" s="9">
        <v>3043</v>
      </c>
      <c r="G118" s="9">
        <v>2564</v>
      </c>
      <c r="H118" s="9">
        <v>14166</v>
      </c>
      <c r="I118" s="9">
        <v>2925</v>
      </c>
      <c r="J118" s="9">
        <v>4529</v>
      </c>
      <c r="K118" s="9">
        <v>4683</v>
      </c>
      <c r="L118" s="9">
        <v>4255</v>
      </c>
      <c r="M118" s="9">
        <v>3513</v>
      </c>
      <c r="N118" s="9">
        <v>2390</v>
      </c>
      <c r="O118" s="9">
        <v>2996</v>
      </c>
      <c r="P118" s="9">
        <v>3845</v>
      </c>
      <c r="Q118" s="9">
        <v>2400</v>
      </c>
      <c r="R118" s="9">
        <v>2895</v>
      </c>
      <c r="S118" s="9">
        <v>3188</v>
      </c>
      <c r="T118" s="10">
        <f t="shared" si="6"/>
        <v>14166</v>
      </c>
      <c r="U118" s="10">
        <f t="shared" si="7"/>
        <v>2173</v>
      </c>
      <c r="V118" s="19">
        <f t="shared" si="8"/>
        <v>1738.4</v>
      </c>
      <c r="W118" s="14" t="s">
        <v>183</v>
      </c>
      <c r="X118" s="14" t="s">
        <v>154</v>
      </c>
      <c r="Y118" s="58">
        <v>8</v>
      </c>
      <c r="Z118" s="15">
        <v>2390</v>
      </c>
      <c r="AA118" s="16">
        <v>0.27263598326359828</v>
      </c>
      <c r="AB118" s="40">
        <v>1738.4</v>
      </c>
      <c r="AC118" s="33">
        <f t="shared" si="9"/>
        <v>0</v>
      </c>
      <c r="AD118" s="46">
        <v>1738.4</v>
      </c>
      <c r="AE118" s="49">
        <v>1738.4</v>
      </c>
      <c r="AF118" s="56">
        <v>1738.4</v>
      </c>
      <c r="AG118" s="52">
        <v>1738.4</v>
      </c>
      <c r="AH118" s="83">
        <v>1738.4</v>
      </c>
      <c r="AI118" s="44">
        <v>1738.4</v>
      </c>
      <c r="AJ118" s="88">
        <v>1738.4</v>
      </c>
      <c r="AK118" s="89">
        <v>1738.4</v>
      </c>
      <c r="AL118" s="106">
        <v>1738.4</v>
      </c>
      <c r="AM118" s="107">
        <v>1738.4</v>
      </c>
    </row>
    <row r="119" spans="1:68" ht="38.25" x14ac:dyDescent="0.25">
      <c r="A119" s="5">
        <v>87</v>
      </c>
      <c r="B119" s="5" t="s">
        <v>184</v>
      </c>
      <c r="C119" s="9">
        <v>2345</v>
      </c>
      <c r="D119" s="9">
        <v>1739</v>
      </c>
      <c r="E119" s="9">
        <v>1721</v>
      </c>
      <c r="F119" s="9">
        <v>2131</v>
      </c>
      <c r="G119" s="9">
        <v>2187</v>
      </c>
      <c r="H119" s="9">
        <v>4918</v>
      </c>
      <c r="I119" s="9">
        <v>2043</v>
      </c>
      <c r="J119" s="9">
        <v>1901</v>
      </c>
      <c r="K119" s="9">
        <v>3278</v>
      </c>
      <c r="L119" s="9">
        <v>3569</v>
      </c>
      <c r="M119" s="9">
        <v>2106</v>
      </c>
      <c r="N119" s="9">
        <v>1472</v>
      </c>
      <c r="O119" s="9">
        <v>2505</v>
      </c>
      <c r="P119" s="9">
        <v>2457</v>
      </c>
      <c r="Q119" s="9">
        <v>1918</v>
      </c>
      <c r="R119" s="9">
        <v>2321</v>
      </c>
      <c r="S119" s="9">
        <v>2192</v>
      </c>
      <c r="T119" s="10">
        <f t="shared" si="6"/>
        <v>4918</v>
      </c>
      <c r="U119" s="10">
        <f t="shared" si="7"/>
        <v>1472</v>
      </c>
      <c r="V119" s="19">
        <f t="shared" si="8"/>
        <v>1177.6000000000001</v>
      </c>
      <c r="W119" s="14" t="s">
        <v>184</v>
      </c>
      <c r="X119" s="14" t="s">
        <v>154</v>
      </c>
      <c r="Y119" s="58">
        <v>8</v>
      </c>
      <c r="Z119" s="15">
        <v>1472</v>
      </c>
      <c r="AA119" s="16">
        <v>0.20000000000000007</v>
      </c>
      <c r="AB119" s="40">
        <v>1177.5999999999999</v>
      </c>
      <c r="AC119" s="33">
        <f t="shared" si="9"/>
        <v>0</v>
      </c>
      <c r="AD119" s="46">
        <v>1177.5999999999999</v>
      </c>
      <c r="AE119" s="49">
        <v>1177.5999999999999</v>
      </c>
      <c r="AF119" s="56">
        <v>1177.5999999999999</v>
      </c>
      <c r="AG119" s="52">
        <v>1177.5999999999999</v>
      </c>
      <c r="AH119" s="83">
        <v>1177.5999999999999</v>
      </c>
      <c r="AI119" s="44">
        <v>1177.5999999999999</v>
      </c>
      <c r="AJ119" s="88">
        <v>1177.5999999999999</v>
      </c>
      <c r="AK119" s="89">
        <v>1177.5999999999999</v>
      </c>
      <c r="AL119" s="106">
        <v>1177.5999999999999</v>
      </c>
      <c r="AM119" s="107">
        <v>1177.5999999999999</v>
      </c>
    </row>
    <row r="120" spans="1:68" ht="38.25" x14ac:dyDescent="0.25">
      <c r="A120" s="5">
        <v>88</v>
      </c>
      <c r="B120" s="5" t="s">
        <v>185</v>
      </c>
      <c r="C120" s="9">
        <v>4231</v>
      </c>
      <c r="D120" s="9">
        <v>2858</v>
      </c>
      <c r="E120" s="9">
        <v>4356</v>
      </c>
      <c r="F120" s="9">
        <v>3363</v>
      </c>
      <c r="G120" s="9">
        <v>3695</v>
      </c>
      <c r="H120" s="9">
        <v>4448</v>
      </c>
      <c r="I120" s="9">
        <v>3933</v>
      </c>
      <c r="J120" s="9">
        <v>3957</v>
      </c>
      <c r="K120" s="9">
        <v>4683</v>
      </c>
      <c r="L120" s="9">
        <v>5251</v>
      </c>
      <c r="M120" s="9">
        <v>3841</v>
      </c>
      <c r="N120" s="9">
        <v>2944</v>
      </c>
      <c r="O120" s="9">
        <v>3641</v>
      </c>
      <c r="P120" s="9">
        <v>4379</v>
      </c>
      <c r="Q120" s="9">
        <v>2782</v>
      </c>
      <c r="R120" s="9">
        <v>3116</v>
      </c>
      <c r="S120" s="9">
        <v>3984</v>
      </c>
      <c r="T120" s="10">
        <f t="shared" si="6"/>
        <v>5251</v>
      </c>
      <c r="U120" s="10">
        <f t="shared" si="7"/>
        <v>2782</v>
      </c>
      <c r="V120" s="19">
        <f t="shared" si="8"/>
        <v>2225.6</v>
      </c>
      <c r="W120" s="14" t="s">
        <v>185</v>
      </c>
      <c r="X120" s="14" t="s">
        <v>154</v>
      </c>
      <c r="Y120" s="58">
        <v>27</v>
      </c>
      <c r="Z120" s="15">
        <v>2944</v>
      </c>
      <c r="AA120" s="16">
        <v>0.24402173913043479</v>
      </c>
      <c r="AB120" s="40">
        <v>2225.6</v>
      </c>
      <c r="AC120" s="33">
        <f t="shared" si="9"/>
        <v>0</v>
      </c>
      <c r="AD120" s="46">
        <v>2225.6</v>
      </c>
      <c r="AE120" s="49">
        <v>2225.6</v>
      </c>
      <c r="AF120" s="56">
        <v>2225.6</v>
      </c>
      <c r="AG120" s="52">
        <v>2225.6</v>
      </c>
      <c r="AH120" s="83">
        <v>2225.6</v>
      </c>
      <c r="AI120" s="44">
        <v>2225.6</v>
      </c>
      <c r="AJ120" s="88">
        <v>2225.6</v>
      </c>
      <c r="AK120" s="89">
        <v>2225.6</v>
      </c>
      <c r="AL120" s="106">
        <v>2225.6</v>
      </c>
      <c r="AM120" s="107">
        <v>2225.6</v>
      </c>
    </row>
    <row r="121" spans="1:68" x14ac:dyDescent="0.25">
      <c r="A121" s="5">
        <v>89</v>
      </c>
      <c r="B121" s="5" t="s">
        <v>186</v>
      </c>
      <c r="C121" s="9">
        <v>12538</v>
      </c>
      <c r="D121" s="9">
        <v>8766</v>
      </c>
      <c r="E121" s="9">
        <v>12079</v>
      </c>
      <c r="F121" s="9">
        <v>9297</v>
      </c>
      <c r="G121" s="9">
        <v>10541</v>
      </c>
      <c r="H121" s="9">
        <v>29854</v>
      </c>
      <c r="I121" s="9">
        <v>9431</v>
      </c>
      <c r="J121" s="9">
        <v>14128</v>
      </c>
      <c r="K121" s="9">
        <v>17561</v>
      </c>
      <c r="L121" s="9">
        <v>15453</v>
      </c>
      <c r="M121" s="9">
        <v>11613</v>
      </c>
      <c r="N121" s="9">
        <v>10113</v>
      </c>
      <c r="O121" s="9">
        <v>10911</v>
      </c>
      <c r="P121" s="9">
        <v>15166</v>
      </c>
      <c r="Q121" s="9">
        <v>8189</v>
      </c>
      <c r="R121" s="9">
        <v>13157</v>
      </c>
      <c r="S121" s="9">
        <v>10778</v>
      </c>
      <c r="T121" s="10">
        <f t="shared" si="6"/>
        <v>29854</v>
      </c>
      <c r="U121" s="10">
        <f t="shared" si="7"/>
        <v>8189</v>
      </c>
      <c r="V121" s="19">
        <f t="shared" si="8"/>
        <v>6551.2000000000007</v>
      </c>
      <c r="W121" s="14" t="s">
        <v>186</v>
      </c>
      <c r="X121" s="14" t="s">
        <v>154</v>
      </c>
      <c r="Y121" s="58">
        <v>57</v>
      </c>
      <c r="Z121" s="15">
        <v>10113</v>
      </c>
      <c r="AA121" s="16">
        <v>0.35220013843567688</v>
      </c>
      <c r="AB121" s="40">
        <v>6551.2</v>
      </c>
      <c r="AC121" s="33">
        <f t="shared" si="9"/>
        <v>0</v>
      </c>
      <c r="AD121" s="46">
        <v>6551.2</v>
      </c>
      <c r="AE121" s="49">
        <v>6551.2</v>
      </c>
      <c r="AF121" s="56">
        <v>6551.2</v>
      </c>
      <c r="AG121" s="52">
        <v>6551.2</v>
      </c>
      <c r="AH121" s="83">
        <v>6551.2</v>
      </c>
      <c r="AI121" s="44">
        <v>6551.2</v>
      </c>
      <c r="AJ121" s="88">
        <v>6551.2</v>
      </c>
      <c r="AK121" s="89">
        <v>6551.2</v>
      </c>
      <c r="AL121" s="106">
        <v>6551.2</v>
      </c>
      <c r="AM121" s="107">
        <v>6551.2</v>
      </c>
    </row>
    <row r="122" spans="1:68" x14ac:dyDescent="0.25">
      <c r="A122" s="5">
        <v>90</v>
      </c>
      <c r="B122" s="5" t="s">
        <v>187</v>
      </c>
      <c r="C122" s="9">
        <v>12538</v>
      </c>
      <c r="D122" s="9">
        <v>11591</v>
      </c>
      <c r="E122" s="9">
        <v>12079</v>
      </c>
      <c r="F122" s="9">
        <v>15850</v>
      </c>
      <c r="G122" s="9">
        <v>10541</v>
      </c>
      <c r="H122" s="9">
        <v>29854</v>
      </c>
      <c r="I122" s="9">
        <v>9431</v>
      </c>
      <c r="J122" s="9">
        <v>14128</v>
      </c>
      <c r="K122" s="9">
        <v>17561</v>
      </c>
      <c r="L122" s="9">
        <v>15453</v>
      </c>
      <c r="M122" s="9">
        <v>11664</v>
      </c>
      <c r="N122" s="9">
        <v>10113</v>
      </c>
      <c r="O122" s="9">
        <v>10911</v>
      </c>
      <c r="P122" s="9">
        <v>15166</v>
      </c>
      <c r="Q122" s="9">
        <v>8189</v>
      </c>
      <c r="R122" s="9">
        <v>13157</v>
      </c>
      <c r="S122" s="9">
        <v>10778</v>
      </c>
      <c r="T122" s="10">
        <f t="shared" si="6"/>
        <v>29854</v>
      </c>
      <c r="U122" s="10">
        <f t="shared" si="7"/>
        <v>8189</v>
      </c>
      <c r="V122" s="19">
        <f t="shared" si="8"/>
        <v>6551.2000000000007</v>
      </c>
      <c r="W122" s="14" t="s">
        <v>187</v>
      </c>
      <c r="X122" s="14" t="s">
        <v>154</v>
      </c>
      <c r="Y122" s="58">
        <v>50</v>
      </c>
      <c r="Z122" s="15">
        <v>10113</v>
      </c>
      <c r="AA122" s="16">
        <v>0.35220013843567688</v>
      </c>
      <c r="AB122" s="40">
        <v>6551.2</v>
      </c>
      <c r="AC122" s="33">
        <f t="shared" si="9"/>
        <v>0</v>
      </c>
      <c r="AD122" s="46">
        <v>6551.2</v>
      </c>
      <c r="AE122" s="49">
        <v>6551.2</v>
      </c>
      <c r="AF122" s="56">
        <v>6551.2</v>
      </c>
      <c r="AG122" s="52">
        <v>6551.2</v>
      </c>
      <c r="AH122" s="83">
        <v>6551.2</v>
      </c>
      <c r="AI122" s="44">
        <v>6551.2</v>
      </c>
      <c r="AJ122" s="88">
        <v>6551.2</v>
      </c>
      <c r="AK122" s="89">
        <v>6551.2</v>
      </c>
      <c r="AL122" s="106">
        <v>6551.2</v>
      </c>
      <c r="AM122" s="107">
        <v>6551.2</v>
      </c>
    </row>
    <row r="123" spans="1:68" x14ac:dyDescent="0.25">
      <c r="A123" s="5">
        <v>91</v>
      </c>
      <c r="B123" s="5" t="s">
        <v>188</v>
      </c>
      <c r="C123" s="9">
        <v>21372</v>
      </c>
      <c r="D123" s="9">
        <v>15648</v>
      </c>
      <c r="E123" s="9">
        <v>17941</v>
      </c>
      <c r="F123" s="9">
        <v>16022</v>
      </c>
      <c r="G123" s="9">
        <v>17433</v>
      </c>
      <c r="H123" s="9">
        <v>26927</v>
      </c>
      <c r="I123" s="9">
        <v>15524</v>
      </c>
      <c r="J123" s="9">
        <v>19561</v>
      </c>
      <c r="K123" s="9">
        <v>21073</v>
      </c>
      <c r="L123" s="9">
        <v>26624</v>
      </c>
      <c r="M123" s="9">
        <v>17328</v>
      </c>
      <c r="N123" s="9">
        <v>16550</v>
      </c>
      <c r="O123" s="9">
        <v>18345</v>
      </c>
      <c r="P123" s="9">
        <v>22430</v>
      </c>
      <c r="Q123" s="9">
        <v>14108</v>
      </c>
      <c r="R123" s="9">
        <v>16719</v>
      </c>
      <c r="S123" s="9">
        <v>17839</v>
      </c>
      <c r="T123" s="10">
        <f t="shared" si="6"/>
        <v>26927</v>
      </c>
      <c r="U123" s="10">
        <f t="shared" si="7"/>
        <v>14108</v>
      </c>
      <c r="V123" s="19">
        <f t="shared" si="8"/>
        <v>11286.400000000001</v>
      </c>
      <c r="W123" s="14" t="s">
        <v>188</v>
      </c>
      <c r="X123" s="14" t="s">
        <v>154</v>
      </c>
      <c r="Y123" s="58">
        <v>25</v>
      </c>
      <c r="Z123" s="15">
        <v>16550</v>
      </c>
      <c r="AA123" s="16">
        <v>0.31804229607250756</v>
      </c>
      <c r="AB123" s="40">
        <v>11286.4</v>
      </c>
      <c r="AC123" s="33">
        <f t="shared" si="9"/>
        <v>0</v>
      </c>
      <c r="AD123" s="46">
        <v>11286.4</v>
      </c>
      <c r="AE123" s="49">
        <v>11286.4</v>
      </c>
      <c r="AF123" s="56">
        <v>11286.4</v>
      </c>
      <c r="AG123" s="52">
        <v>11286.4</v>
      </c>
      <c r="AH123" s="83">
        <v>11286.4</v>
      </c>
      <c r="AI123" s="44">
        <v>11286.4</v>
      </c>
      <c r="AJ123" s="88">
        <v>11286.4</v>
      </c>
      <c r="AK123" s="89">
        <v>11286.4</v>
      </c>
      <c r="AL123" s="106">
        <v>11286.4</v>
      </c>
      <c r="AM123" s="107">
        <v>11286.4</v>
      </c>
    </row>
    <row r="124" spans="1:68" x14ac:dyDescent="0.25">
      <c r="A124" s="5">
        <v>92</v>
      </c>
      <c r="B124" s="5" t="s">
        <v>189</v>
      </c>
      <c r="C124" s="9">
        <v>21372</v>
      </c>
      <c r="D124" s="9">
        <v>15648</v>
      </c>
      <c r="E124" s="9">
        <v>17941</v>
      </c>
      <c r="F124" s="9">
        <v>16022</v>
      </c>
      <c r="G124" s="9">
        <v>17433</v>
      </c>
      <c r="H124" s="9">
        <v>26927</v>
      </c>
      <c r="I124" s="9">
        <v>15635</v>
      </c>
      <c r="J124" s="9">
        <v>19561</v>
      </c>
      <c r="K124" s="9">
        <v>21073</v>
      </c>
      <c r="L124" s="9">
        <v>26624</v>
      </c>
      <c r="M124" s="9">
        <v>17244</v>
      </c>
      <c r="N124" s="9">
        <v>16550</v>
      </c>
      <c r="O124" s="9">
        <v>18345</v>
      </c>
      <c r="P124" s="9">
        <v>22430</v>
      </c>
      <c r="Q124" s="9">
        <v>14108</v>
      </c>
      <c r="R124" s="9">
        <v>16719</v>
      </c>
      <c r="S124" s="9">
        <v>17839</v>
      </c>
      <c r="T124" s="10">
        <f t="shared" si="6"/>
        <v>26927</v>
      </c>
      <c r="U124" s="10">
        <f t="shared" si="7"/>
        <v>14108</v>
      </c>
      <c r="V124" s="19">
        <f t="shared" si="8"/>
        <v>11286.400000000001</v>
      </c>
      <c r="W124" s="14" t="s">
        <v>189</v>
      </c>
      <c r="X124" s="14" t="s">
        <v>154</v>
      </c>
      <c r="Y124" s="58">
        <v>27</v>
      </c>
      <c r="Z124" s="15">
        <v>16550</v>
      </c>
      <c r="AA124" s="16">
        <v>0.31804229607250756</v>
      </c>
      <c r="AB124" s="40">
        <v>11286.4</v>
      </c>
      <c r="AC124" s="33">
        <f t="shared" si="9"/>
        <v>0</v>
      </c>
      <c r="AD124" s="46">
        <v>11286.4</v>
      </c>
      <c r="AE124" s="49">
        <v>11286.4</v>
      </c>
      <c r="AF124" s="56">
        <v>11286.4</v>
      </c>
      <c r="AG124" s="52">
        <v>11286.4</v>
      </c>
      <c r="AH124" s="83">
        <v>11286.4</v>
      </c>
      <c r="AI124" s="44">
        <v>11286.4</v>
      </c>
      <c r="AJ124" s="88">
        <v>11286.4</v>
      </c>
      <c r="AK124" s="89">
        <v>11286.4</v>
      </c>
      <c r="AL124" s="106">
        <v>11286.4</v>
      </c>
      <c r="AM124" s="107">
        <v>11286.4</v>
      </c>
    </row>
    <row r="125" spans="1:68" x14ac:dyDescent="0.25">
      <c r="A125" s="5">
        <v>93</v>
      </c>
      <c r="B125" s="5" t="s">
        <v>190</v>
      </c>
      <c r="C125" s="9">
        <v>71120</v>
      </c>
      <c r="D125" s="9">
        <v>98525</v>
      </c>
      <c r="E125" s="9">
        <v>68748</v>
      </c>
      <c r="F125" s="9">
        <v>60095</v>
      </c>
      <c r="G125" s="9">
        <v>56551</v>
      </c>
      <c r="H125" s="9">
        <v>26927</v>
      </c>
      <c r="I125" s="9">
        <v>52244</v>
      </c>
      <c r="J125" s="9">
        <v>99512</v>
      </c>
      <c r="K125" s="9">
        <v>99512</v>
      </c>
      <c r="L125" s="9">
        <v>88501</v>
      </c>
      <c r="M125" s="9">
        <v>58537</v>
      </c>
      <c r="N125" s="9">
        <v>44429</v>
      </c>
      <c r="O125" s="9">
        <v>66801</v>
      </c>
      <c r="P125" s="9">
        <v>89720</v>
      </c>
      <c r="Q125" s="9">
        <v>62378</v>
      </c>
      <c r="R125" s="9">
        <v>64410</v>
      </c>
      <c r="S125" s="9">
        <v>57469</v>
      </c>
      <c r="T125" s="10">
        <f t="shared" si="6"/>
        <v>99512</v>
      </c>
      <c r="U125" s="10">
        <f t="shared" si="7"/>
        <v>26927</v>
      </c>
      <c r="V125" s="19">
        <f t="shared" si="8"/>
        <v>21541.600000000002</v>
      </c>
      <c r="W125" s="14" t="s">
        <v>190</v>
      </c>
      <c r="X125" s="14" t="s">
        <v>154</v>
      </c>
      <c r="Y125" s="58">
        <v>6</v>
      </c>
      <c r="Z125" s="15">
        <v>44429</v>
      </c>
      <c r="AA125" s="16">
        <v>0.51514551306579037</v>
      </c>
      <c r="AB125" s="40">
        <v>21541.599999999999</v>
      </c>
      <c r="AC125" s="33">
        <f t="shared" si="9"/>
        <v>0</v>
      </c>
      <c r="AD125" s="46">
        <v>21541.599999999999</v>
      </c>
      <c r="AE125" s="49">
        <v>21541.599999999999</v>
      </c>
      <c r="AF125" s="56">
        <v>21541.599999999999</v>
      </c>
      <c r="AG125" s="52">
        <v>21541.599999999999</v>
      </c>
      <c r="AH125" s="83">
        <v>21541.599999999999</v>
      </c>
      <c r="AI125" s="44">
        <v>21541.599999999999</v>
      </c>
      <c r="AJ125" s="88">
        <v>21541.599999999999</v>
      </c>
      <c r="AK125" s="89">
        <v>21541.599999999999</v>
      </c>
      <c r="AL125" s="106">
        <v>21541.599999999999</v>
      </c>
      <c r="AM125" s="107">
        <v>21541.599999999999</v>
      </c>
    </row>
    <row r="126" spans="1:68" x14ac:dyDescent="0.25">
      <c r="A126" s="5">
        <v>94</v>
      </c>
      <c r="B126" s="5" t="s">
        <v>191</v>
      </c>
      <c r="C126" s="9">
        <v>84583</v>
      </c>
      <c r="D126" s="9">
        <v>173867</v>
      </c>
      <c r="E126" s="9">
        <v>83305</v>
      </c>
      <c r="F126" s="9">
        <v>67220</v>
      </c>
      <c r="G126" s="9">
        <v>67107</v>
      </c>
      <c r="H126" s="9">
        <v>29854</v>
      </c>
      <c r="I126" s="9">
        <v>61995</v>
      </c>
      <c r="J126" s="9">
        <v>99512</v>
      </c>
      <c r="K126" s="9">
        <v>105366</v>
      </c>
      <c r="L126" s="9">
        <v>104931</v>
      </c>
      <c r="M126" s="9">
        <v>70244</v>
      </c>
      <c r="N126" s="9">
        <v>41854</v>
      </c>
      <c r="O126" s="9">
        <v>69589</v>
      </c>
      <c r="P126" s="9">
        <v>98266</v>
      </c>
      <c r="Q126" s="9">
        <v>69095</v>
      </c>
      <c r="R126" s="9">
        <v>66407</v>
      </c>
      <c r="S126" s="9">
        <v>68197</v>
      </c>
      <c r="T126" s="10">
        <f t="shared" si="6"/>
        <v>173867</v>
      </c>
      <c r="U126" s="10">
        <f t="shared" si="7"/>
        <v>29854</v>
      </c>
      <c r="V126" s="19">
        <f t="shared" si="8"/>
        <v>23883.200000000001</v>
      </c>
      <c r="W126" s="14" t="s">
        <v>191</v>
      </c>
      <c r="X126" s="14" t="s">
        <v>154</v>
      </c>
      <c r="Y126" s="58">
        <v>2</v>
      </c>
      <c r="Z126" s="15">
        <v>41854</v>
      </c>
      <c r="AA126" s="16">
        <v>0.42936875806374541</v>
      </c>
      <c r="AB126" s="40">
        <v>23883.200000000001</v>
      </c>
      <c r="AC126" s="33">
        <f t="shared" si="9"/>
        <v>0</v>
      </c>
      <c r="AD126" s="46">
        <v>23883.200000000001</v>
      </c>
      <c r="AE126" s="49">
        <v>23883.200000000001</v>
      </c>
      <c r="AF126" s="56">
        <v>23883.200000000001</v>
      </c>
      <c r="AG126" s="52">
        <v>23883.200000000001</v>
      </c>
      <c r="AH126" s="83">
        <v>23883.200000000001</v>
      </c>
      <c r="AI126" s="44">
        <v>23883.200000000001</v>
      </c>
      <c r="AJ126" s="88">
        <v>23883.200000000001</v>
      </c>
      <c r="AK126" s="89">
        <v>23883.200000000001</v>
      </c>
      <c r="AL126" s="106">
        <v>23883.200000000001</v>
      </c>
      <c r="AM126" s="107">
        <v>23883.200000000001</v>
      </c>
    </row>
    <row r="127" spans="1:68" ht="25.5" x14ac:dyDescent="0.25">
      <c r="A127" s="5">
        <v>95</v>
      </c>
      <c r="B127" s="5" t="s">
        <v>192</v>
      </c>
      <c r="C127" s="9">
        <v>664</v>
      </c>
      <c r="D127" s="9">
        <v>725</v>
      </c>
      <c r="E127" s="9">
        <v>681</v>
      </c>
      <c r="F127" s="9">
        <v>648</v>
      </c>
      <c r="G127" s="9">
        <v>565</v>
      </c>
      <c r="H127" s="9">
        <v>1405</v>
      </c>
      <c r="I127" s="9">
        <v>476</v>
      </c>
      <c r="J127" s="9">
        <v>639</v>
      </c>
      <c r="K127" s="9">
        <v>879</v>
      </c>
      <c r="L127" s="9">
        <v>807</v>
      </c>
      <c r="M127" s="9">
        <v>660</v>
      </c>
      <c r="N127" s="9">
        <v>432</v>
      </c>
      <c r="O127" s="9">
        <v>633</v>
      </c>
      <c r="P127" s="9">
        <v>571</v>
      </c>
      <c r="Q127" s="9">
        <v>428</v>
      </c>
      <c r="R127" s="9">
        <v>464</v>
      </c>
      <c r="S127" s="9">
        <v>593</v>
      </c>
      <c r="T127" s="10">
        <f t="shared" si="6"/>
        <v>1405</v>
      </c>
      <c r="U127" s="10">
        <f t="shared" si="7"/>
        <v>428</v>
      </c>
      <c r="V127" s="19">
        <f t="shared" si="8"/>
        <v>342.40000000000003</v>
      </c>
      <c r="W127" s="14" t="s">
        <v>192</v>
      </c>
      <c r="X127" s="14" t="s">
        <v>193</v>
      </c>
      <c r="Y127" s="58">
        <v>350</v>
      </c>
      <c r="Z127" s="15">
        <v>432</v>
      </c>
      <c r="AA127" s="16">
        <v>0.20740740740740748</v>
      </c>
      <c r="AB127" s="40">
        <v>342.4</v>
      </c>
      <c r="AC127" s="33">
        <f t="shared" si="9"/>
        <v>0</v>
      </c>
      <c r="AD127" s="46">
        <v>342.4</v>
      </c>
      <c r="AE127" s="49">
        <v>342.4</v>
      </c>
      <c r="AF127" s="56">
        <v>342.4</v>
      </c>
      <c r="AG127" s="52">
        <v>342.4</v>
      </c>
      <c r="AH127" s="83">
        <v>342.4</v>
      </c>
      <c r="AI127" s="44">
        <v>342.4</v>
      </c>
      <c r="AJ127" s="88">
        <v>342.4</v>
      </c>
      <c r="AK127" s="89">
        <v>342.4</v>
      </c>
      <c r="AL127" s="106">
        <v>342.4</v>
      </c>
      <c r="AM127" s="107">
        <v>342.4</v>
      </c>
    </row>
    <row r="128" spans="1:68" s="26" customFormat="1" ht="25.5" x14ac:dyDescent="0.25">
      <c r="A128" s="20">
        <v>96</v>
      </c>
      <c r="B128" s="20" t="s">
        <v>194</v>
      </c>
      <c r="C128" s="9">
        <v>751</v>
      </c>
      <c r="D128" s="9">
        <v>870</v>
      </c>
      <c r="E128" s="9">
        <v>807</v>
      </c>
      <c r="F128" s="9">
        <v>704</v>
      </c>
      <c r="G128" s="9">
        <v>565</v>
      </c>
      <c r="H128" s="9">
        <v>1405</v>
      </c>
      <c r="I128" s="9">
        <v>603</v>
      </c>
      <c r="J128" s="9">
        <v>769</v>
      </c>
      <c r="K128" s="9">
        <v>879</v>
      </c>
      <c r="L128" s="9">
        <v>883</v>
      </c>
      <c r="M128" s="9">
        <v>814</v>
      </c>
      <c r="N128" s="9">
        <v>496</v>
      </c>
      <c r="O128" s="9">
        <v>797</v>
      </c>
      <c r="P128" s="9">
        <v>571</v>
      </c>
      <c r="Q128" s="9">
        <v>468</v>
      </c>
      <c r="R128" s="9">
        <v>587</v>
      </c>
      <c r="S128" s="9">
        <v>704</v>
      </c>
      <c r="T128" s="21">
        <f t="shared" si="6"/>
        <v>1405</v>
      </c>
      <c r="U128" s="21">
        <f t="shared" si="7"/>
        <v>468</v>
      </c>
      <c r="V128" s="19">
        <f t="shared" si="8"/>
        <v>374.40000000000003</v>
      </c>
      <c r="W128" s="22" t="s">
        <v>194</v>
      </c>
      <c r="X128" s="22" t="s">
        <v>193</v>
      </c>
      <c r="Y128" s="59">
        <v>0</v>
      </c>
      <c r="Z128" s="23">
        <v>0</v>
      </c>
      <c r="AA128" s="24">
        <v>0</v>
      </c>
      <c r="AB128" s="40">
        <v>0</v>
      </c>
      <c r="AC128" s="34">
        <f t="shared" si="9"/>
        <v>-374.40000000000003</v>
      </c>
      <c r="AD128" s="46">
        <v>0</v>
      </c>
      <c r="AE128" s="49">
        <v>0</v>
      </c>
      <c r="AF128" s="56">
        <v>0</v>
      </c>
      <c r="AG128" s="52">
        <v>0</v>
      </c>
      <c r="AH128" s="83">
        <v>0</v>
      </c>
      <c r="AI128" s="44">
        <v>0</v>
      </c>
      <c r="AJ128" s="88">
        <v>0</v>
      </c>
      <c r="AK128" s="89">
        <v>0</v>
      </c>
      <c r="AL128" s="106">
        <v>0</v>
      </c>
      <c r="AM128" s="107">
        <v>0</v>
      </c>
      <c r="AN128"/>
      <c r="AO128"/>
      <c r="AP128"/>
      <c r="AQ128"/>
      <c r="AR128"/>
      <c r="AS128"/>
      <c r="AT128"/>
      <c r="AU128"/>
      <c r="AV128"/>
      <c r="AW128"/>
      <c r="AX128"/>
      <c r="AY128"/>
      <c r="AZ128"/>
      <c r="BA128"/>
      <c r="BB128"/>
      <c r="BC128"/>
      <c r="BD128"/>
      <c r="BE128"/>
      <c r="BF128"/>
      <c r="BG128"/>
      <c r="BH128"/>
      <c r="BI128"/>
      <c r="BJ128"/>
      <c r="BK128"/>
      <c r="BL128"/>
      <c r="BM128"/>
      <c r="BN128"/>
      <c r="BO128"/>
      <c r="BP128"/>
    </row>
    <row r="129" spans="1:68" ht="25.5" x14ac:dyDescent="0.25">
      <c r="A129" s="5">
        <v>97</v>
      </c>
      <c r="B129" s="5" t="s">
        <v>195</v>
      </c>
      <c r="C129" s="9">
        <v>751</v>
      </c>
      <c r="D129" s="9">
        <v>870</v>
      </c>
      <c r="E129" s="9">
        <v>807</v>
      </c>
      <c r="F129" s="9">
        <v>704</v>
      </c>
      <c r="G129" s="9">
        <v>565</v>
      </c>
      <c r="H129" s="9">
        <v>1405</v>
      </c>
      <c r="I129" s="9">
        <v>603</v>
      </c>
      <c r="J129" s="9">
        <v>769</v>
      </c>
      <c r="K129" s="9">
        <v>879</v>
      </c>
      <c r="L129" s="9">
        <v>883</v>
      </c>
      <c r="M129" s="9">
        <v>814</v>
      </c>
      <c r="N129" s="9">
        <v>496</v>
      </c>
      <c r="O129" s="9">
        <v>797</v>
      </c>
      <c r="P129" s="9">
        <v>571</v>
      </c>
      <c r="Q129" s="9">
        <v>468</v>
      </c>
      <c r="R129" s="9">
        <v>587</v>
      </c>
      <c r="S129" s="9">
        <v>704</v>
      </c>
      <c r="T129" s="10">
        <f t="shared" si="6"/>
        <v>1405</v>
      </c>
      <c r="U129" s="10">
        <f t="shared" si="7"/>
        <v>468</v>
      </c>
      <c r="V129" s="19">
        <f t="shared" si="8"/>
        <v>374.40000000000003</v>
      </c>
      <c r="W129" s="14" t="s">
        <v>195</v>
      </c>
      <c r="X129" s="14" t="s">
        <v>193</v>
      </c>
      <c r="Y129" s="58">
        <v>45</v>
      </c>
      <c r="Z129" s="15">
        <v>496</v>
      </c>
      <c r="AA129" s="16">
        <v>0.24516129032258072</v>
      </c>
      <c r="AB129" s="40">
        <v>374.4</v>
      </c>
      <c r="AC129" s="33">
        <f t="shared" si="9"/>
        <v>0</v>
      </c>
      <c r="AD129" s="46">
        <v>374.4</v>
      </c>
      <c r="AE129" s="49">
        <v>374.4</v>
      </c>
      <c r="AF129" s="56">
        <v>374.4</v>
      </c>
      <c r="AG129" s="52">
        <v>374.4</v>
      </c>
      <c r="AH129" s="83">
        <v>374.4</v>
      </c>
      <c r="AI129" s="44">
        <v>374.4</v>
      </c>
      <c r="AJ129" s="88">
        <v>374.4</v>
      </c>
      <c r="AK129" s="89">
        <v>374.4</v>
      </c>
      <c r="AL129" s="106">
        <v>374.4</v>
      </c>
      <c r="AM129" s="107">
        <v>374.4</v>
      </c>
    </row>
    <row r="130" spans="1:68" ht="25.5" x14ac:dyDescent="0.25">
      <c r="A130" s="5">
        <v>98</v>
      </c>
      <c r="B130" s="5" t="s">
        <v>196</v>
      </c>
      <c r="C130" s="9">
        <v>751</v>
      </c>
      <c r="D130" s="9">
        <v>870</v>
      </c>
      <c r="E130" s="9">
        <v>807</v>
      </c>
      <c r="F130" s="9">
        <v>704</v>
      </c>
      <c r="G130" s="9">
        <v>565</v>
      </c>
      <c r="H130" s="9">
        <v>1405</v>
      </c>
      <c r="I130" s="9">
        <v>603</v>
      </c>
      <c r="J130" s="9">
        <v>769</v>
      </c>
      <c r="K130" s="9">
        <v>879</v>
      </c>
      <c r="L130" s="9">
        <v>883</v>
      </c>
      <c r="M130" s="9">
        <v>808</v>
      </c>
      <c r="N130" s="9">
        <v>496</v>
      </c>
      <c r="O130" s="9">
        <v>797</v>
      </c>
      <c r="P130" s="9">
        <v>571</v>
      </c>
      <c r="Q130" s="9">
        <v>468</v>
      </c>
      <c r="R130" s="9">
        <v>697</v>
      </c>
      <c r="S130" s="9">
        <v>704</v>
      </c>
      <c r="T130" s="10">
        <f t="shared" si="6"/>
        <v>1405</v>
      </c>
      <c r="U130" s="10">
        <f t="shared" si="7"/>
        <v>468</v>
      </c>
      <c r="V130" s="19">
        <f t="shared" si="8"/>
        <v>374.40000000000003</v>
      </c>
      <c r="W130" s="14" t="s">
        <v>196</v>
      </c>
      <c r="X130" s="14" t="s">
        <v>193</v>
      </c>
      <c r="Y130" s="58">
        <v>8</v>
      </c>
      <c r="Z130" s="15">
        <v>496</v>
      </c>
      <c r="AA130" s="16">
        <v>0.24516129032258072</v>
      </c>
      <c r="AB130" s="40">
        <v>374.4</v>
      </c>
      <c r="AC130" s="33">
        <f t="shared" si="9"/>
        <v>0</v>
      </c>
      <c r="AD130" s="46">
        <v>374.4</v>
      </c>
      <c r="AE130" s="49">
        <v>374.4</v>
      </c>
      <c r="AF130" s="56">
        <v>374.4</v>
      </c>
      <c r="AG130" s="52">
        <v>374.4</v>
      </c>
      <c r="AH130" s="83">
        <v>374.4</v>
      </c>
      <c r="AI130" s="44">
        <v>374.4</v>
      </c>
      <c r="AJ130" s="88">
        <v>374.4</v>
      </c>
      <c r="AK130" s="89">
        <v>374.4</v>
      </c>
      <c r="AL130" s="106">
        <v>374.4</v>
      </c>
      <c r="AM130" s="107">
        <v>374.4</v>
      </c>
    </row>
    <row r="131" spans="1:68" s="26" customFormat="1" ht="25.5" x14ac:dyDescent="0.25">
      <c r="A131" s="20">
        <v>99</v>
      </c>
      <c r="B131" s="20" t="s">
        <v>197</v>
      </c>
      <c r="C131" s="9">
        <v>751</v>
      </c>
      <c r="D131" s="9">
        <v>870</v>
      </c>
      <c r="E131" s="9">
        <v>807</v>
      </c>
      <c r="F131" s="9">
        <v>704</v>
      </c>
      <c r="G131" s="9">
        <v>565</v>
      </c>
      <c r="H131" s="9">
        <v>1405</v>
      </c>
      <c r="I131" s="9">
        <v>603</v>
      </c>
      <c r="J131" s="9">
        <v>769</v>
      </c>
      <c r="K131" s="9">
        <v>879</v>
      </c>
      <c r="L131" s="9">
        <v>883</v>
      </c>
      <c r="M131" s="9">
        <v>808</v>
      </c>
      <c r="N131" s="9">
        <v>496</v>
      </c>
      <c r="O131" s="9">
        <v>797</v>
      </c>
      <c r="P131" s="9">
        <v>571</v>
      </c>
      <c r="Q131" s="9">
        <v>468</v>
      </c>
      <c r="R131" s="9">
        <v>587</v>
      </c>
      <c r="S131" s="9">
        <v>704</v>
      </c>
      <c r="T131" s="21">
        <f t="shared" si="6"/>
        <v>1405</v>
      </c>
      <c r="U131" s="21">
        <f t="shared" si="7"/>
        <v>468</v>
      </c>
      <c r="V131" s="19">
        <f t="shared" si="8"/>
        <v>374.40000000000003</v>
      </c>
      <c r="W131" s="22" t="s">
        <v>197</v>
      </c>
      <c r="X131" s="22" t="s">
        <v>193</v>
      </c>
      <c r="Y131" s="59">
        <v>0</v>
      </c>
      <c r="Z131" s="23">
        <v>0</v>
      </c>
      <c r="AA131" s="24">
        <v>0</v>
      </c>
      <c r="AB131" s="40">
        <v>0</v>
      </c>
      <c r="AC131" s="34">
        <f t="shared" si="9"/>
        <v>-374.40000000000003</v>
      </c>
      <c r="AD131" s="46">
        <v>0</v>
      </c>
      <c r="AE131" s="49">
        <v>0</v>
      </c>
      <c r="AF131" s="56">
        <v>0</v>
      </c>
      <c r="AG131" s="52">
        <v>0</v>
      </c>
      <c r="AH131" s="83">
        <v>0</v>
      </c>
      <c r="AI131" s="44">
        <v>0</v>
      </c>
      <c r="AJ131" s="88">
        <v>0</v>
      </c>
      <c r="AK131" s="89">
        <v>0</v>
      </c>
      <c r="AL131" s="106">
        <v>0</v>
      </c>
      <c r="AM131" s="107">
        <v>0</v>
      </c>
      <c r="AN131"/>
      <c r="AO131"/>
      <c r="AP131"/>
      <c r="AQ131"/>
      <c r="AR131"/>
      <c r="AS131"/>
      <c r="AT131"/>
      <c r="AU131"/>
      <c r="AV131"/>
      <c r="AW131"/>
      <c r="AX131"/>
      <c r="AY131"/>
      <c r="AZ131"/>
      <c r="BA131"/>
      <c r="BB131"/>
      <c r="BC131"/>
      <c r="BD131"/>
      <c r="BE131"/>
      <c r="BF131"/>
      <c r="BG131"/>
      <c r="BH131"/>
      <c r="BI131"/>
      <c r="BJ131"/>
      <c r="BK131"/>
      <c r="BL131"/>
      <c r="BM131"/>
      <c r="BN131"/>
      <c r="BO131"/>
      <c r="BP131"/>
    </row>
    <row r="132" spans="1:68" s="26" customFormat="1" ht="25.5" x14ac:dyDescent="0.25">
      <c r="A132" s="20">
        <v>100</v>
      </c>
      <c r="B132" s="20" t="s">
        <v>198</v>
      </c>
      <c r="C132" s="9">
        <v>751</v>
      </c>
      <c r="D132" s="9">
        <v>870</v>
      </c>
      <c r="E132" s="9">
        <v>807</v>
      </c>
      <c r="F132" s="9">
        <v>704</v>
      </c>
      <c r="G132" s="9">
        <v>565</v>
      </c>
      <c r="H132" s="9">
        <v>1405</v>
      </c>
      <c r="I132" s="9">
        <v>603</v>
      </c>
      <c r="J132" s="9">
        <v>769</v>
      </c>
      <c r="K132" s="9">
        <v>879</v>
      </c>
      <c r="L132" s="9">
        <v>883</v>
      </c>
      <c r="M132" s="9">
        <v>808</v>
      </c>
      <c r="N132" s="9">
        <v>496</v>
      </c>
      <c r="O132" s="9">
        <v>797</v>
      </c>
      <c r="P132" s="9">
        <v>571</v>
      </c>
      <c r="Q132" s="9">
        <v>468</v>
      </c>
      <c r="R132" s="9">
        <v>587</v>
      </c>
      <c r="S132" s="9">
        <v>704</v>
      </c>
      <c r="T132" s="21">
        <f t="shared" si="6"/>
        <v>1405</v>
      </c>
      <c r="U132" s="21">
        <f t="shared" si="7"/>
        <v>468</v>
      </c>
      <c r="V132" s="19">
        <f t="shared" si="8"/>
        <v>374.40000000000003</v>
      </c>
      <c r="W132" s="22" t="s">
        <v>198</v>
      </c>
      <c r="X132" s="22" t="s">
        <v>193</v>
      </c>
      <c r="Y132" s="59">
        <v>0</v>
      </c>
      <c r="Z132" s="23">
        <v>0</v>
      </c>
      <c r="AA132" s="24">
        <v>0</v>
      </c>
      <c r="AB132" s="40">
        <v>0</v>
      </c>
      <c r="AC132" s="34">
        <f t="shared" si="9"/>
        <v>-374.40000000000003</v>
      </c>
      <c r="AD132" s="46">
        <v>0</v>
      </c>
      <c r="AE132" s="49">
        <v>0</v>
      </c>
      <c r="AF132" s="56">
        <v>0</v>
      </c>
      <c r="AG132" s="52">
        <v>0</v>
      </c>
      <c r="AH132" s="83">
        <v>0</v>
      </c>
      <c r="AI132" s="44">
        <v>0</v>
      </c>
      <c r="AJ132" s="88">
        <v>0</v>
      </c>
      <c r="AK132" s="89">
        <v>0</v>
      </c>
      <c r="AL132" s="106">
        <v>0</v>
      </c>
      <c r="AM132" s="107">
        <v>0</v>
      </c>
      <c r="AN132"/>
      <c r="AO132"/>
      <c r="AP132"/>
      <c r="AQ132"/>
      <c r="AR132"/>
      <c r="AS132"/>
      <c r="AT132"/>
      <c r="AU132"/>
      <c r="AV132"/>
      <c r="AW132"/>
      <c r="AX132"/>
      <c r="AY132"/>
      <c r="AZ132"/>
      <c r="BA132"/>
      <c r="BB132"/>
      <c r="BC132"/>
      <c r="BD132"/>
      <c r="BE132"/>
      <c r="BF132"/>
      <c r="BG132"/>
      <c r="BH132"/>
      <c r="BI132"/>
      <c r="BJ132"/>
      <c r="BK132"/>
      <c r="BL132"/>
      <c r="BM132"/>
      <c r="BN132"/>
      <c r="BO132"/>
      <c r="BP132"/>
    </row>
    <row r="133" spans="1:68" s="26" customFormat="1" ht="25.5" x14ac:dyDescent="0.25">
      <c r="A133" s="20">
        <v>101</v>
      </c>
      <c r="B133" s="20" t="s">
        <v>199</v>
      </c>
      <c r="C133" s="9">
        <v>751</v>
      </c>
      <c r="D133" s="9">
        <v>870</v>
      </c>
      <c r="E133" s="9">
        <v>591</v>
      </c>
      <c r="F133" s="9">
        <v>515</v>
      </c>
      <c r="G133" s="9">
        <v>565</v>
      </c>
      <c r="H133" s="9">
        <v>1405</v>
      </c>
      <c r="I133" s="9">
        <v>603</v>
      </c>
      <c r="J133" s="9">
        <v>769</v>
      </c>
      <c r="K133" s="9">
        <v>879</v>
      </c>
      <c r="L133" s="9">
        <v>883</v>
      </c>
      <c r="M133" s="9">
        <v>808</v>
      </c>
      <c r="N133" s="9">
        <v>496</v>
      </c>
      <c r="O133" s="9">
        <v>797</v>
      </c>
      <c r="P133" s="9">
        <v>571</v>
      </c>
      <c r="Q133" s="9">
        <v>425</v>
      </c>
      <c r="R133" s="9">
        <v>587</v>
      </c>
      <c r="S133" s="9">
        <v>704</v>
      </c>
      <c r="T133" s="21">
        <f t="shared" si="6"/>
        <v>1405</v>
      </c>
      <c r="U133" s="21">
        <f t="shared" si="7"/>
        <v>425</v>
      </c>
      <c r="V133" s="19">
        <f t="shared" si="8"/>
        <v>340</v>
      </c>
      <c r="W133" s="22" t="s">
        <v>199</v>
      </c>
      <c r="X133" s="22" t="s">
        <v>193</v>
      </c>
      <c r="Y133" s="59">
        <v>0</v>
      </c>
      <c r="Z133" s="23">
        <v>0</v>
      </c>
      <c r="AA133" s="24">
        <v>0</v>
      </c>
      <c r="AB133" s="40">
        <v>0</v>
      </c>
      <c r="AC133" s="34">
        <f t="shared" si="9"/>
        <v>-340</v>
      </c>
      <c r="AD133" s="46">
        <v>0</v>
      </c>
      <c r="AE133" s="49">
        <v>0</v>
      </c>
      <c r="AF133" s="56">
        <v>0</v>
      </c>
      <c r="AG133" s="52">
        <v>0</v>
      </c>
      <c r="AH133" s="83">
        <v>0</v>
      </c>
      <c r="AI133" s="44">
        <v>0</v>
      </c>
      <c r="AJ133" s="88">
        <v>0</v>
      </c>
      <c r="AK133" s="89">
        <v>0</v>
      </c>
      <c r="AL133" s="106">
        <v>0</v>
      </c>
      <c r="AM133" s="107">
        <v>0</v>
      </c>
      <c r="AN133"/>
      <c r="AO133"/>
      <c r="AP133"/>
      <c r="AQ133"/>
      <c r="AR133"/>
      <c r="AS133"/>
      <c r="AT133"/>
      <c r="AU133"/>
      <c r="AV133"/>
      <c r="AW133"/>
      <c r="AX133"/>
      <c r="AY133"/>
      <c r="AZ133"/>
      <c r="BA133"/>
      <c r="BB133"/>
      <c r="BC133"/>
      <c r="BD133"/>
      <c r="BE133"/>
      <c r="BF133"/>
      <c r="BG133"/>
      <c r="BH133"/>
      <c r="BI133"/>
      <c r="BJ133"/>
      <c r="BK133"/>
      <c r="BL133"/>
      <c r="BM133"/>
      <c r="BN133"/>
      <c r="BO133"/>
      <c r="BP133"/>
    </row>
    <row r="134" spans="1:68" ht="25.5" x14ac:dyDescent="0.25">
      <c r="A134" s="5">
        <v>102</v>
      </c>
      <c r="B134" s="5" t="s">
        <v>200</v>
      </c>
      <c r="C134" s="9">
        <v>1638</v>
      </c>
      <c r="D134" s="9">
        <v>2173</v>
      </c>
      <c r="E134" s="9">
        <v>1480</v>
      </c>
      <c r="F134" s="9">
        <v>1765</v>
      </c>
      <c r="G134" s="9">
        <v>1764</v>
      </c>
      <c r="H134" s="9">
        <v>1405</v>
      </c>
      <c r="I134" s="9">
        <v>1022</v>
      </c>
      <c r="J134" s="9">
        <v>1430</v>
      </c>
      <c r="K134" s="9">
        <v>1756</v>
      </c>
      <c r="L134" s="9">
        <v>1784</v>
      </c>
      <c r="M134" s="9">
        <v>1513</v>
      </c>
      <c r="N134" s="9">
        <v>850</v>
      </c>
      <c r="O134" s="9">
        <v>1393</v>
      </c>
      <c r="P134" s="9">
        <v>1673</v>
      </c>
      <c r="Q134" s="9">
        <v>945</v>
      </c>
      <c r="R134" s="9">
        <v>1161</v>
      </c>
      <c r="S134" s="9">
        <v>1509</v>
      </c>
      <c r="T134" s="10">
        <f t="shared" si="6"/>
        <v>2173</v>
      </c>
      <c r="U134" s="10">
        <f t="shared" si="7"/>
        <v>850</v>
      </c>
      <c r="V134" s="19">
        <f t="shared" si="8"/>
        <v>680</v>
      </c>
      <c r="W134" s="14" t="s">
        <v>200</v>
      </c>
      <c r="X134" s="14" t="s">
        <v>193</v>
      </c>
      <c r="Y134" s="58">
        <v>255</v>
      </c>
      <c r="Z134" s="15">
        <v>850</v>
      </c>
      <c r="AA134" s="16">
        <v>0.19999999999999996</v>
      </c>
      <c r="AB134" s="40">
        <v>680</v>
      </c>
      <c r="AC134" s="33">
        <f t="shared" si="9"/>
        <v>0</v>
      </c>
      <c r="AD134" s="46">
        <v>680</v>
      </c>
      <c r="AE134" s="49">
        <v>680</v>
      </c>
      <c r="AF134" s="56">
        <v>680</v>
      </c>
      <c r="AG134" s="52">
        <v>680</v>
      </c>
      <c r="AH134" s="83">
        <v>680</v>
      </c>
      <c r="AI134" s="44">
        <v>680</v>
      </c>
      <c r="AJ134" s="88">
        <v>680</v>
      </c>
      <c r="AK134" s="89">
        <v>680</v>
      </c>
      <c r="AL134" s="106">
        <v>680</v>
      </c>
      <c r="AM134" s="107">
        <v>680</v>
      </c>
    </row>
    <row r="135" spans="1:68" s="26" customFormat="1" ht="25.5" x14ac:dyDescent="0.25">
      <c r="A135" s="20">
        <v>103</v>
      </c>
      <c r="B135" s="20" t="s">
        <v>201</v>
      </c>
      <c r="C135" s="9">
        <v>1785</v>
      </c>
      <c r="D135" s="9">
        <v>2535</v>
      </c>
      <c r="E135" s="9">
        <v>1447</v>
      </c>
      <c r="F135" s="9">
        <v>1827</v>
      </c>
      <c r="G135" s="9">
        <v>1764</v>
      </c>
      <c r="H135" s="9">
        <v>4098</v>
      </c>
      <c r="I135" s="9">
        <v>1335</v>
      </c>
      <c r="J135" s="9">
        <v>1737</v>
      </c>
      <c r="K135" s="9">
        <v>1756</v>
      </c>
      <c r="L135" s="9">
        <v>1974</v>
      </c>
      <c r="M135" s="9">
        <v>1817</v>
      </c>
      <c r="N135" s="9">
        <v>965</v>
      </c>
      <c r="O135" s="9">
        <v>1651</v>
      </c>
      <c r="P135" s="9">
        <v>1673</v>
      </c>
      <c r="Q135" s="9">
        <v>1046</v>
      </c>
      <c r="R135" s="9">
        <v>1470</v>
      </c>
      <c r="S135" s="9">
        <v>1670</v>
      </c>
      <c r="T135" s="21">
        <f t="shared" si="6"/>
        <v>4098</v>
      </c>
      <c r="U135" s="21">
        <f t="shared" si="7"/>
        <v>965</v>
      </c>
      <c r="V135" s="19">
        <f t="shared" si="8"/>
        <v>772</v>
      </c>
      <c r="W135" s="22" t="s">
        <v>201</v>
      </c>
      <c r="X135" s="22" t="s">
        <v>193</v>
      </c>
      <c r="Y135" s="59">
        <v>0</v>
      </c>
      <c r="Z135" s="23">
        <v>0</v>
      </c>
      <c r="AA135" s="24">
        <v>0</v>
      </c>
      <c r="AB135" s="40">
        <v>0</v>
      </c>
      <c r="AC135" s="34">
        <f t="shared" si="9"/>
        <v>-772</v>
      </c>
      <c r="AD135" s="46">
        <v>0</v>
      </c>
      <c r="AE135" s="49">
        <v>0</v>
      </c>
      <c r="AF135" s="56">
        <v>0</v>
      </c>
      <c r="AG135" s="52">
        <v>0</v>
      </c>
      <c r="AH135" s="83">
        <v>0</v>
      </c>
      <c r="AI135" s="44">
        <v>0</v>
      </c>
      <c r="AJ135" s="88">
        <v>0</v>
      </c>
      <c r="AK135" s="89">
        <v>0</v>
      </c>
      <c r="AL135" s="106">
        <v>0</v>
      </c>
      <c r="AM135" s="107">
        <v>0</v>
      </c>
      <c r="AN135"/>
      <c r="AO135"/>
      <c r="AP135"/>
      <c r="AQ135"/>
      <c r="AR135"/>
      <c r="AS135"/>
      <c r="AT135"/>
      <c r="AU135"/>
      <c r="AV135"/>
      <c r="AW135"/>
      <c r="AX135"/>
      <c r="AY135"/>
      <c r="AZ135"/>
      <c r="BA135"/>
      <c r="BB135"/>
      <c r="BC135"/>
      <c r="BD135"/>
      <c r="BE135"/>
      <c r="BF135"/>
      <c r="BG135"/>
      <c r="BH135"/>
      <c r="BI135"/>
      <c r="BJ135"/>
      <c r="BK135"/>
      <c r="BL135"/>
      <c r="BM135"/>
      <c r="BN135"/>
      <c r="BO135"/>
      <c r="BP135"/>
    </row>
    <row r="136" spans="1:68" ht="25.5" x14ac:dyDescent="0.25">
      <c r="A136" s="5">
        <v>104</v>
      </c>
      <c r="B136" s="5" t="s">
        <v>202</v>
      </c>
      <c r="C136" s="9">
        <v>1785</v>
      </c>
      <c r="D136" s="9">
        <v>2535</v>
      </c>
      <c r="E136" s="9">
        <v>1447</v>
      </c>
      <c r="F136" s="9">
        <v>1827</v>
      </c>
      <c r="G136" s="9">
        <v>1764</v>
      </c>
      <c r="H136" s="9">
        <v>4098</v>
      </c>
      <c r="I136" s="9">
        <v>1335</v>
      </c>
      <c r="J136" s="9">
        <v>1737</v>
      </c>
      <c r="K136" s="9">
        <v>1756</v>
      </c>
      <c r="L136" s="9">
        <v>1974</v>
      </c>
      <c r="M136" s="9">
        <v>1817</v>
      </c>
      <c r="N136" s="9">
        <v>965</v>
      </c>
      <c r="O136" s="9">
        <v>1651</v>
      </c>
      <c r="P136" s="9">
        <v>1673</v>
      </c>
      <c r="Q136" s="9">
        <v>1046</v>
      </c>
      <c r="R136" s="9">
        <v>1470</v>
      </c>
      <c r="S136" s="9">
        <v>1670</v>
      </c>
      <c r="T136" s="10">
        <f t="shared" ref="T136:T199" si="10">MAX(C136:S136)</f>
        <v>4098</v>
      </c>
      <c r="U136" s="10">
        <f t="shared" ref="U136:U199" si="11">MIN(C136:S136)</f>
        <v>965</v>
      </c>
      <c r="V136" s="19">
        <f t="shared" ref="V136:V199" si="12">+U136*80%</f>
        <v>772</v>
      </c>
      <c r="W136" s="14" t="s">
        <v>202</v>
      </c>
      <c r="X136" s="14" t="s">
        <v>193</v>
      </c>
      <c r="Y136" s="58">
        <v>180</v>
      </c>
      <c r="Z136" s="15">
        <v>965</v>
      </c>
      <c r="AA136" s="16">
        <v>0.19999999999999996</v>
      </c>
      <c r="AB136" s="40">
        <v>772</v>
      </c>
      <c r="AC136" s="33">
        <f t="shared" si="9"/>
        <v>0</v>
      </c>
      <c r="AD136" s="46">
        <v>772</v>
      </c>
      <c r="AE136" s="49">
        <v>772</v>
      </c>
      <c r="AF136" s="56">
        <v>772</v>
      </c>
      <c r="AG136" s="52">
        <v>772</v>
      </c>
      <c r="AH136" s="83">
        <v>772</v>
      </c>
      <c r="AI136" s="44">
        <v>772</v>
      </c>
      <c r="AJ136" s="88">
        <v>772</v>
      </c>
      <c r="AK136" s="89">
        <v>772</v>
      </c>
      <c r="AL136" s="106">
        <v>772</v>
      </c>
      <c r="AM136" s="107">
        <v>772</v>
      </c>
    </row>
    <row r="137" spans="1:68" s="26" customFormat="1" ht="25.5" x14ac:dyDescent="0.25">
      <c r="A137" s="20">
        <v>105</v>
      </c>
      <c r="B137" s="20" t="s">
        <v>203</v>
      </c>
      <c r="C137" s="9">
        <v>2036</v>
      </c>
      <c r="D137" s="9">
        <v>2535</v>
      </c>
      <c r="E137" s="9">
        <v>1628</v>
      </c>
      <c r="F137" s="9">
        <v>2157</v>
      </c>
      <c r="G137" s="9">
        <v>2216</v>
      </c>
      <c r="H137" s="9">
        <v>4098</v>
      </c>
      <c r="I137" s="9">
        <v>1335</v>
      </c>
      <c r="J137" s="9">
        <v>1737</v>
      </c>
      <c r="K137" s="9">
        <v>1756</v>
      </c>
      <c r="L137" s="9">
        <v>2155</v>
      </c>
      <c r="M137" s="9">
        <v>1817</v>
      </c>
      <c r="N137" s="9">
        <v>965</v>
      </c>
      <c r="O137" s="9">
        <v>1686</v>
      </c>
      <c r="P137" s="9">
        <v>1921</v>
      </c>
      <c r="Q137" s="9">
        <v>1141</v>
      </c>
      <c r="R137" s="9">
        <v>1702</v>
      </c>
      <c r="S137" s="9">
        <v>1824</v>
      </c>
      <c r="T137" s="21">
        <f t="shared" si="10"/>
        <v>4098</v>
      </c>
      <c r="U137" s="21">
        <f t="shared" si="11"/>
        <v>965</v>
      </c>
      <c r="V137" s="19">
        <f t="shared" si="12"/>
        <v>772</v>
      </c>
      <c r="W137" s="22" t="s">
        <v>203</v>
      </c>
      <c r="X137" s="22" t="s">
        <v>193</v>
      </c>
      <c r="Y137" s="59">
        <v>0</v>
      </c>
      <c r="Z137" s="23">
        <v>0</v>
      </c>
      <c r="AA137" s="24">
        <v>0</v>
      </c>
      <c r="AB137" s="40">
        <v>0</v>
      </c>
      <c r="AC137" s="34">
        <f t="shared" si="9"/>
        <v>-772</v>
      </c>
      <c r="AD137" s="46">
        <v>0</v>
      </c>
      <c r="AE137" s="49">
        <v>0</v>
      </c>
      <c r="AF137" s="56">
        <v>0</v>
      </c>
      <c r="AG137" s="52">
        <v>0</v>
      </c>
      <c r="AH137" s="83">
        <v>0</v>
      </c>
      <c r="AI137" s="44">
        <v>0</v>
      </c>
      <c r="AJ137" s="88">
        <v>0</v>
      </c>
      <c r="AK137" s="89">
        <v>0</v>
      </c>
      <c r="AL137" s="106">
        <v>0</v>
      </c>
      <c r="AM137" s="107">
        <v>0</v>
      </c>
      <c r="AN137"/>
      <c r="AO137"/>
      <c r="AP137"/>
      <c r="AQ137"/>
      <c r="AR137"/>
      <c r="AS137"/>
      <c r="AT137"/>
      <c r="AU137"/>
      <c r="AV137"/>
      <c r="AW137"/>
      <c r="AX137"/>
      <c r="AY137"/>
      <c r="AZ137"/>
      <c r="BA137"/>
      <c r="BB137"/>
      <c r="BC137"/>
      <c r="BD137"/>
      <c r="BE137"/>
      <c r="BF137"/>
      <c r="BG137"/>
      <c r="BH137"/>
      <c r="BI137"/>
      <c r="BJ137"/>
      <c r="BK137"/>
      <c r="BL137"/>
      <c r="BM137"/>
      <c r="BN137"/>
      <c r="BO137"/>
      <c r="BP137"/>
    </row>
    <row r="138" spans="1:68" s="26" customFormat="1" ht="25.5" x14ac:dyDescent="0.25">
      <c r="A138" s="20">
        <v>106</v>
      </c>
      <c r="B138" s="20" t="s">
        <v>204</v>
      </c>
      <c r="C138" s="9">
        <v>1856</v>
      </c>
      <c r="D138" s="9">
        <v>2535</v>
      </c>
      <c r="E138" s="9">
        <v>1568</v>
      </c>
      <c r="F138" s="9">
        <v>2157</v>
      </c>
      <c r="G138" s="9">
        <v>2216</v>
      </c>
      <c r="H138" s="9">
        <v>4098</v>
      </c>
      <c r="I138" s="9">
        <v>1335</v>
      </c>
      <c r="J138" s="9">
        <v>1737</v>
      </c>
      <c r="K138" s="9">
        <v>1756</v>
      </c>
      <c r="L138" s="9">
        <v>2155</v>
      </c>
      <c r="M138" s="9">
        <v>1817</v>
      </c>
      <c r="N138" s="9">
        <v>965</v>
      </c>
      <c r="O138" s="9">
        <v>1662</v>
      </c>
      <c r="P138" s="9">
        <v>1673</v>
      </c>
      <c r="Q138" s="9">
        <v>1141</v>
      </c>
      <c r="R138" s="9">
        <v>1470</v>
      </c>
      <c r="S138" s="9">
        <v>1824</v>
      </c>
      <c r="T138" s="21">
        <f t="shared" si="10"/>
        <v>4098</v>
      </c>
      <c r="U138" s="21">
        <f t="shared" si="11"/>
        <v>965</v>
      </c>
      <c r="V138" s="19">
        <f t="shared" si="12"/>
        <v>772</v>
      </c>
      <c r="W138" s="22" t="s">
        <v>204</v>
      </c>
      <c r="X138" s="22" t="s">
        <v>193</v>
      </c>
      <c r="Y138" s="59">
        <v>0</v>
      </c>
      <c r="Z138" s="23">
        <v>0</v>
      </c>
      <c r="AA138" s="24">
        <v>0</v>
      </c>
      <c r="AB138" s="40">
        <v>0</v>
      </c>
      <c r="AC138" s="34">
        <f t="shared" si="9"/>
        <v>-772</v>
      </c>
      <c r="AD138" s="46">
        <v>0</v>
      </c>
      <c r="AE138" s="49">
        <v>0</v>
      </c>
      <c r="AF138" s="56">
        <v>0</v>
      </c>
      <c r="AG138" s="52">
        <v>0</v>
      </c>
      <c r="AH138" s="83">
        <v>0</v>
      </c>
      <c r="AI138" s="44">
        <v>0</v>
      </c>
      <c r="AJ138" s="88">
        <v>0</v>
      </c>
      <c r="AK138" s="89">
        <v>0</v>
      </c>
      <c r="AL138" s="106">
        <v>0</v>
      </c>
      <c r="AM138" s="107">
        <v>0</v>
      </c>
      <c r="AN138"/>
      <c r="AO138"/>
      <c r="AP138"/>
      <c r="AQ138"/>
      <c r="AR138"/>
      <c r="AS138"/>
      <c r="AT138"/>
      <c r="AU138"/>
      <c r="AV138"/>
      <c r="AW138"/>
      <c r="AX138"/>
      <c r="AY138"/>
      <c r="AZ138"/>
      <c r="BA138"/>
      <c r="BB138"/>
      <c r="BC138"/>
      <c r="BD138"/>
      <c r="BE138"/>
      <c r="BF138"/>
      <c r="BG138"/>
      <c r="BH138"/>
      <c r="BI138"/>
      <c r="BJ138"/>
      <c r="BK138"/>
      <c r="BL138"/>
      <c r="BM138"/>
      <c r="BN138"/>
      <c r="BO138"/>
      <c r="BP138"/>
    </row>
    <row r="139" spans="1:68" s="26" customFormat="1" ht="25.5" x14ac:dyDescent="0.25">
      <c r="A139" s="20">
        <v>107</v>
      </c>
      <c r="B139" s="20" t="s">
        <v>205</v>
      </c>
      <c r="C139" s="9">
        <v>1856</v>
      </c>
      <c r="D139" s="9">
        <v>2535</v>
      </c>
      <c r="E139" s="9">
        <v>1568</v>
      </c>
      <c r="F139" s="9">
        <v>2157</v>
      </c>
      <c r="G139" s="9">
        <v>2216</v>
      </c>
      <c r="H139" s="9">
        <v>4098</v>
      </c>
      <c r="I139" s="9">
        <v>1335</v>
      </c>
      <c r="J139" s="9">
        <v>1737</v>
      </c>
      <c r="K139" s="9">
        <v>1756</v>
      </c>
      <c r="L139" s="9">
        <v>2155</v>
      </c>
      <c r="M139" s="9">
        <v>1817</v>
      </c>
      <c r="N139" s="9">
        <v>965</v>
      </c>
      <c r="O139" s="9">
        <v>1662</v>
      </c>
      <c r="P139" s="9">
        <v>1673</v>
      </c>
      <c r="Q139" s="9">
        <v>1141</v>
      </c>
      <c r="R139" s="9">
        <v>1470</v>
      </c>
      <c r="S139" s="9">
        <v>1824</v>
      </c>
      <c r="T139" s="21">
        <f t="shared" si="10"/>
        <v>4098</v>
      </c>
      <c r="U139" s="21">
        <f t="shared" si="11"/>
        <v>965</v>
      </c>
      <c r="V139" s="19">
        <f t="shared" si="12"/>
        <v>772</v>
      </c>
      <c r="W139" s="22" t="s">
        <v>205</v>
      </c>
      <c r="X139" s="22" t="s">
        <v>193</v>
      </c>
      <c r="Y139" s="59">
        <v>0</v>
      </c>
      <c r="Z139" s="23">
        <v>0</v>
      </c>
      <c r="AA139" s="24">
        <v>0</v>
      </c>
      <c r="AB139" s="40">
        <v>0</v>
      </c>
      <c r="AC139" s="34">
        <f t="shared" si="9"/>
        <v>-772</v>
      </c>
      <c r="AD139" s="46">
        <v>0</v>
      </c>
      <c r="AE139" s="49">
        <v>0</v>
      </c>
      <c r="AF139" s="56">
        <v>0</v>
      </c>
      <c r="AG139" s="52">
        <v>0</v>
      </c>
      <c r="AH139" s="83">
        <v>0</v>
      </c>
      <c r="AI139" s="44">
        <v>0</v>
      </c>
      <c r="AJ139" s="88">
        <v>0</v>
      </c>
      <c r="AK139" s="89">
        <v>0</v>
      </c>
      <c r="AL139" s="106">
        <v>0</v>
      </c>
      <c r="AM139" s="107">
        <v>0</v>
      </c>
      <c r="AN139"/>
      <c r="AO139"/>
      <c r="AP139"/>
      <c r="AQ139"/>
      <c r="AR139"/>
      <c r="AS139"/>
      <c r="AT139"/>
      <c r="AU139"/>
      <c r="AV139"/>
      <c r="AW139"/>
      <c r="AX139"/>
      <c r="AY139"/>
      <c r="AZ139"/>
      <c r="BA139"/>
      <c r="BB139"/>
      <c r="BC139"/>
      <c r="BD139"/>
      <c r="BE139"/>
      <c r="BF139"/>
      <c r="BG139"/>
      <c r="BH139"/>
      <c r="BI139"/>
      <c r="BJ139"/>
      <c r="BK139"/>
      <c r="BL139"/>
      <c r="BM139"/>
      <c r="BN139"/>
      <c r="BO139"/>
      <c r="BP139"/>
    </row>
    <row r="140" spans="1:68" s="26" customFormat="1" ht="25.5" x14ac:dyDescent="0.25">
      <c r="A140" s="20">
        <v>108</v>
      </c>
      <c r="B140" s="20" t="s">
        <v>206</v>
      </c>
      <c r="C140" s="9">
        <v>1856</v>
      </c>
      <c r="D140" s="9">
        <v>2535</v>
      </c>
      <c r="E140" s="9">
        <v>1136</v>
      </c>
      <c r="F140" s="9">
        <v>2157</v>
      </c>
      <c r="G140" s="9">
        <v>2216</v>
      </c>
      <c r="H140" s="9">
        <v>4098</v>
      </c>
      <c r="I140" s="9">
        <v>1335</v>
      </c>
      <c r="J140" s="9">
        <v>1737</v>
      </c>
      <c r="K140" s="9">
        <v>1756</v>
      </c>
      <c r="L140" s="9">
        <v>2155</v>
      </c>
      <c r="M140" s="9">
        <v>1817</v>
      </c>
      <c r="N140" s="9">
        <v>965</v>
      </c>
      <c r="O140" s="9">
        <v>1662</v>
      </c>
      <c r="P140" s="9">
        <v>1673</v>
      </c>
      <c r="Q140" s="9">
        <v>838</v>
      </c>
      <c r="R140" s="9">
        <v>1470</v>
      </c>
      <c r="S140" s="9">
        <v>1969</v>
      </c>
      <c r="T140" s="21">
        <f t="shared" si="10"/>
        <v>4098</v>
      </c>
      <c r="U140" s="21">
        <f t="shared" si="11"/>
        <v>838</v>
      </c>
      <c r="V140" s="19">
        <f t="shared" si="12"/>
        <v>670.40000000000009</v>
      </c>
      <c r="W140" s="22" t="s">
        <v>206</v>
      </c>
      <c r="X140" s="22" t="s">
        <v>193</v>
      </c>
      <c r="Y140" s="59">
        <v>0</v>
      </c>
      <c r="Z140" s="23">
        <v>0</v>
      </c>
      <c r="AA140" s="24">
        <v>0</v>
      </c>
      <c r="AB140" s="40">
        <v>0</v>
      </c>
      <c r="AC140" s="34">
        <f t="shared" si="9"/>
        <v>-670.40000000000009</v>
      </c>
      <c r="AD140" s="46">
        <v>0</v>
      </c>
      <c r="AE140" s="49">
        <v>0</v>
      </c>
      <c r="AF140" s="56">
        <v>0</v>
      </c>
      <c r="AG140" s="52">
        <v>0</v>
      </c>
      <c r="AH140" s="83">
        <v>0</v>
      </c>
      <c r="AI140" s="44">
        <v>0</v>
      </c>
      <c r="AJ140" s="88">
        <v>0</v>
      </c>
      <c r="AK140" s="89">
        <v>0</v>
      </c>
      <c r="AL140" s="106">
        <v>0</v>
      </c>
      <c r="AM140" s="107">
        <v>0</v>
      </c>
      <c r="AN140"/>
      <c r="AO140"/>
      <c r="AP140"/>
      <c r="AQ140"/>
      <c r="AR140"/>
      <c r="AS140"/>
      <c r="AT140"/>
      <c r="AU140"/>
      <c r="AV140"/>
      <c r="AW140"/>
      <c r="AX140"/>
      <c r="AY140"/>
      <c r="AZ140"/>
      <c r="BA140"/>
      <c r="BB140"/>
      <c r="BC140"/>
      <c r="BD140"/>
      <c r="BE140"/>
      <c r="BF140"/>
      <c r="BG140"/>
      <c r="BH140"/>
      <c r="BI140"/>
      <c r="BJ140"/>
      <c r="BK140"/>
      <c r="BL140"/>
      <c r="BM140"/>
      <c r="BN140"/>
      <c r="BO140"/>
      <c r="BP140"/>
    </row>
    <row r="141" spans="1:68" ht="25.5" x14ac:dyDescent="0.25">
      <c r="A141" s="5">
        <v>109</v>
      </c>
      <c r="B141" s="5" t="s">
        <v>207</v>
      </c>
      <c r="C141" s="9">
        <v>2585</v>
      </c>
      <c r="D141" s="9">
        <v>2173</v>
      </c>
      <c r="E141" s="9">
        <v>2254</v>
      </c>
      <c r="F141" s="9">
        <v>2193</v>
      </c>
      <c r="G141" s="9">
        <v>2684</v>
      </c>
      <c r="H141" s="9">
        <v>4333</v>
      </c>
      <c r="I141" s="9">
        <v>1746</v>
      </c>
      <c r="J141" s="9">
        <v>2161</v>
      </c>
      <c r="K141" s="9">
        <v>1756</v>
      </c>
      <c r="L141" s="9">
        <v>2727</v>
      </c>
      <c r="M141" s="9">
        <v>1991</v>
      </c>
      <c r="N141" s="9">
        <v>1367</v>
      </c>
      <c r="O141" s="9">
        <v>2224</v>
      </c>
      <c r="P141" s="9">
        <v>2413</v>
      </c>
      <c r="Q141" s="9">
        <v>1443</v>
      </c>
      <c r="R141" s="9">
        <v>2166</v>
      </c>
      <c r="S141" s="9">
        <v>2188</v>
      </c>
      <c r="T141" s="10">
        <f t="shared" si="10"/>
        <v>4333</v>
      </c>
      <c r="U141" s="10">
        <f t="shared" si="11"/>
        <v>1367</v>
      </c>
      <c r="V141" s="19">
        <f t="shared" si="12"/>
        <v>1093.6000000000001</v>
      </c>
      <c r="W141" s="14" t="s">
        <v>207</v>
      </c>
      <c r="X141" s="14" t="s">
        <v>193</v>
      </c>
      <c r="Y141" s="58">
        <v>50</v>
      </c>
      <c r="Z141" s="15">
        <v>1367</v>
      </c>
      <c r="AA141" s="16">
        <v>0.20000000000000007</v>
      </c>
      <c r="AB141" s="40">
        <v>1093.5999999999999</v>
      </c>
      <c r="AC141" s="33">
        <f t="shared" si="9"/>
        <v>0</v>
      </c>
      <c r="AD141" s="46">
        <v>1093.5999999999999</v>
      </c>
      <c r="AE141" s="49">
        <v>1093.5999999999999</v>
      </c>
      <c r="AF141" s="56">
        <v>1093.5999999999999</v>
      </c>
      <c r="AG141" s="52">
        <v>1093.5999999999999</v>
      </c>
      <c r="AH141" s="83">
        <v>1093.5999999999999</v>
      </c>
      <c r="AI141" s="44">
        <v>1093.5999999999999</v>
      </c>
      <c r="AJ141" s="88">
        <v>1093.5999999999999</v>
      </c>
      <c r="AK141" s="89">
        <v>1093.5999999999999</v>
      </c>
      <c r="AL141" s="106">
        <v>1093.5999999999999</v>
      </c>
      <c r="AM141" s="107">
        <v>1093.5999999999999</v>
      </c>
    </row>
    <row r="142" spans="1:68" ht="25.5" x14ac:dyDescent="0.25">
      <c r="A142" s="5">
        <v>110</v>
      </c>
      <c r="B142" s="5" t="s">
        <v>208</v>
      </c>
      <c r="C142" s="9">
        <v>2750</v>
      </c>
      <c r="D142" s="9">
        <v>2752</v>
      </c>
      <c r="E142" s="9">
        <v>2594</v>
      </c>
      <c r="F142" s="9">
        <v>2832</v>
      </c>
      <c r="G142" s="9">
        <v>2684</v>
      </c>
      <c r="H142" s="9">
        <v>4333</v>
      </c>
      <c r="I142" s="9">
        <v>2003</v>
      </c>
      <c r="J142" s="9">
        <v>2605</v>
      </c>
      <c r="K142" s="9">
        <v>2341</v>
      </c>
      <c r="L142" s="9">
        <v>2962</v>
      </c>
      <c r="M142" s="9">
        <v>2106</v>
      </c>
      <c r="N142" s="9">
        <v>1904</v>
      </c>
      <c r="O142" s="9">
        <v>2786</v>
      </c>
      <c r="P142" s="9">
        <v>2413</v>
      </c>
      <c r="Q142" s="9">
        <v>1460</v>
      </c>
      <c r="R142" s="9">
        <v>2709</v>
      </c>
      <c r="S142" s="9">
        <v>2303</v>
      </c>
      <c r="T142" s="10">
        <f t="shared" si="10"/>
        <v>4333</v>
      </c>
      <c r="U142" s="10">
        <f t="shared" si="11"/>
        <v>1460</v>
      </c>
      <c r="V142" s="19">
        <f t="shared" si="12"/>
        <v>1168</v>
      </c>
      <c r="W142" s="14" t="s">
        <v>208</v>
      </c>
      <c r="X142" s="14" t="s">
        <v>193</v>
      </c>
      <c r="Y142" s="58">
        <v>4</v>
      </c>
      <c r="Z142" s="15">
        <v>1904</v>
      </c>
      <c r="AA142" s="16">
        <v>0.38655462184873945</v>
      </c>
      <c r="AB142" s="40">
        <v>1168</v>
      </c>
      <c r="AC142" s="33">
        <f t="shared" si="9"/>
        <v>0</v>
      </c>
      <c r="AD142" s="46">
        <v>1168</v>
      </c>
      <c r="AE142" s="49">
        <v>1168</v>
      </c>
      <c r="AF142" s="56">
        <v>1168</v>
      </c>
      <c r="AG142" s="52">
        <v>1168</v>
      </c>
      <c r="AH142" s="83">
        <v>1168</v>
      </c>
      <c r="AI142" s="44">
        <v>1168</v>
      </c>
      <c r="AJ142" s="88">
        <v>1168</v>
      </c>
      <c r="AK142" s="89">
        <v>1168</v>
      </c>
      <c r="AL142" s="106">
        <v>1168</v>
      </c>
      <c r="AM142" s="107">
        <v>1168</v>
      </c>
    </row>
    <row r="143" spans="1:68" ht="25.5" x14ac:dyDescent="0.25">
      <c r="A143" s="5">
        <v>111</v>
      </c>
      <c r="B143" s="5" t="s">
        <v>209</v>
      </c>
      <c r="C143" s="9">
        <v>2750</v>
      </c>
      <c r="D143" s="9">
        <v>2752</v>
      </c>
      <c r="E143" s="9">
        <v>2594</v>
      </c>
      <c r="F143" s="9">
        <v>2832</v>
      </c>
      <c r="G143" s="9">
        <v>2684</v>
      </c>
      <c r="H143" s="9">
        <v>4333</v>
      </c>
      <c r="I143" s="9">
        <v>2003</v>
      </c>
      <c r="J143" s="9">
        <v>2605</v>
      </c>
      <c r="K143" s="9">
        <v>2341</v>
      </c>
      <c r="L143" s="9">
        <v>2962</v>
      </c>
      <c r="M143" s="9">
        <v>2106</v>
      </c>
      <c r="N143" s="9">
        <v>1904</v>
      </c>
      <c r="O143" s="9">
        <v>2786</v>
      </c>
      <c r="P143" s="9">
        <v>2413</v>
      </c>
      <c r="Q143" s="9">
        <v>1570</v>
      </c>
      <c r="R143" s="9">
        <v>2709</v>
      </c>
      <c r="S143" s="9">
        <v>2506</v>
      </c>
      <c r="T143" s="10">
        <f t="shared" si="10"/>
        <v>4333</v>
      </c>
      <c r="U143" s="10">
        <f t="shared" si="11"/>
        <v>1570</v>
      </c>
      <c r="V143" s="19">
        <f t="shared" si="12"/>
        <v>1256</v>
      </c>
      <c r="W143" s="14" t="s">
        <v>209</v>
      </c>
      <c r="X143" s="14" t="s">
        <v>193</v>
      </c>
      <c r="Y143" s="58">
        <v>35</v>
      </c>
      <c r="Z143" s="15">
        <v>1904</v>
      </c>
      <c r="AA143" s="16">
        <v>0.34033613445378152</v>
      </c>
      <c r="AB143" s="40">
        <v>1256</v>
      </c>
      <c r="AC143" s="33">
        <f t="shared" si="9"/>
        <v>0</v>
      </c>
      <c r="AD143" s="46">
        <v>1256</v>
      </c>
      <c r="AE143" s="49">
        <v>1256</v>
      </c>
      <c r="AF143" s="56">
        <v>1256</v>
      </c>
      <c r="AG143" s="52">
        <v>1256</v>
      </c>
      <c r="AH143" s="83">
        <v>1256</v>
      </c>
      <c r="AI143" s="44">
        <v>1256</v>
      </c>
      <c r="AJ143" s="88">
        <v>1256</v>
      </c>
      <c r="AK143" s="89">
        <v>1256</v>
      </c>
      <c r="AL143" s="106">
        <v>1256</v>
      </c>
      <c r="AM143" s="107">
        <v>1256</v>
      </c>
    </row>
    <row r="144" spans="1:68" s="26" customFormat="1" ht="25.5" x14ac:dyDescent="0.25">
      <c r="A144" s="20">
        <v>112</v>
      </c>
      <c r="B144" s="20" t="s">
        <v>210</v>
      </c>
      <c r="C144" s="9">
        <v>3328</v>
      </c>
      <c r="D144" s="9">
        <v>2752</v>
      </c>
      <c r="E144" s="9">
        <v>3078</v>
      </c>
      <c r="F144" s="9">
        <v>3228</v>
      </c>
      <c r="G144" s="9">
        <v>3167</v>
      </c>
      <c r="H144" s="9">
        <v>4333</v>
      </c>
      <c r="I144" s="9">
        <v>2003</v>
      </c>
      <c r="J144" s="9">
        <v>2605</v>
      </c>
      <c r="K144" s="9">
        <v>2341</v>
      </c>
      <c r="L144" s="9">
        <v>3332</v>
      </c>
      <c r="M144" s="9">
        <v>2224</v>
      </c>
      <c r="N144" s="9">
        <v>1940</v>
      </c>
      <c r="O144" s="9">
        <v>2844</v>
      </c>
      <c r="P144" s="9">
        <v>3044</v>
      </c>
      <c r="Q144" s="9">
        <v>1766</v>
      </c>
      <c r="R144" s="9">
        <v>3174</v>
      </c>
      <c r="S144" s="9">
        <v>2759</v>
      </c>
      <c r="T144" s="21">
        <f t="shared" si="10"/>
        <v>4333</v>
      </c>
      <c r="U144" s="21">
        <f t="shared" si="11"/>
        <v>1766</v>
      </c>
      <c r="V144" s="19">
        <f t="shared" si="12"/>
        <v>1412.8000000000002</v>
      </c>
      <c r="W144" s="22" t="s">
        <v>210</v>
      </c>
      <c r="X144" s="22" t="s">
        <v>193</v>
      </c>
      <c r="Y144" s="59">
        <v>0</v>
      </c>
      <c r="Z144" s="23">
        <v>0</v>
      </c>
      <c r="AA144" s="24">
        <v>0</v>
      </c>
      <c r="AB144" s="40">
        <v>0</v>
      </c>
      <c r="AC144" s="34">
        <f t="shared" si="9"/>
        <v>-1412.8000000000002</v>
      </c>
      <c r="AD144" s="46">
        <v>0</v>
      </c>
      <c r="AE144" s="49">
        <v>0</v>
      </c>
      <c r="AF144" s="56">
        <v>0</v>
      </c>
      <c r="AG144" s="52">
        <v>0</v>
      </c>
      <c r="AH144" s="83">
        <v>0</v>
      </c>
      <c r="AI144" s="44">
        <v>0</v>
      </c>
      <c r="AJ144" s="88">
        <v>0</v>
      </c>
      <c r="AK144" s="89">
        <v>0</v>
      </c>
      <c r="AL144" s="106">
        <v>0</v>
      </c>
      <c r="AM144" s="107">
        <v>0</v>
      </c>
      <c r="AN144"/>
      <c r="AO144"/>
      <c r="AP144"/>
      <c r="AQ144"/>
      <c r="AR144"/>
      <c r="AS144"/>
      <c r="AT144"/>
      <c r="AU144"/>
      <c r="AV144"/>
      <c r="AW144"/>
      <c r="AX144"/>
      <c r="AY144"/>
      <c r="AZ144"/>
      <c r="BA144"/>
      <c r="BB144"/>
      <c r="BC144"/>
      <c r="BD144"/>
      <c r="BE144"/>
      <c r="BF144"/>
      <c r="BG144"/>
      <c r="BH144"/>
      <c r="BI144"/>
      <c r="BJ144"/>
      <c r="BK144"/>
      <c r="BL144"/>
      <c r="BM144"/>
      <c r="BN144"/>
      <c r="BO144"/>
      <c r="BP144"/>
    </row>
    <row r="145" spans="1:68" s="26" customFormat="1" ht="25.5" x14ac:dyDescent="0.25">
      <c r="A145" s="20">
        <v>113</v>
      </c>
      <c r="B145" s="20" t="s">
        <v>211</v>
      </c>
      <c r="C145" s="9">
        <v>2896</v>
      </c>
      <c r="D145" s="9">
        <v>2752</v>
      </c>
      <c r="E145" s="9">
        <v>3052</v>
      </c>
      <c r="F145" s="9">
        <v>3228</v>
      </c>
      <c r="G145" s="9">
        <v>3167</v>
      </c>
      <c r="H145" s="9">
        <v>4333</v>
      </c>
      <c r="I145" s="9">
        <v>2003</v>
      </c>
      <c r="J145" s="9">
        <v>2605</v>
      </c>
      <c r="K145" s="9">
        <v>2341</v>
      </c>
      <c r="L145" s="9">
        <v>3332</v>
      </c>
      <c r="M145" s="9">
        <v>2224</v>
      </c>
      <c r="N145" s="9">
        <v>1904</v>
      </c>
      <c r="O145" s="9">
        <v>2786</v>
      </c>
      <c r="P145" s="9">
        <v>2413</v>
      </c>
      <c r="Q145" s="9">
        <v>1766</v>
      </c>
      <c r="R145" s="9">
        <v>2709</v>
      </c>
      <c r="S145" s="9">
        <v>2759</v>
      </c>
      <c r="T145" s="21">
        <f t="shared" si="10"/>
        <v>4333</v>
      </c>
      <c r="U145" s="21">
        <f t="shared" si="11"/>
        <v>1766</v>
      </c>
      <c r="V145" s="19">
        <f t="shared" si="12"/>
        <v>1412.8000000000002</v>
      </c>
      <c r="W145" s="22" t="s">
        <v>211</v>
      </c>
      <c r="X145" s="22" t="s">
        <v>193</v>
      </c>
      <c r="Y145" s="59">
        <v>0</v>
      </c>
      <c r="Z145" s="23">
        <v>0</v>
      </c>
      <c r="AA145" s="24">
        <v>0</v>
      </c>
      <c r="AB145" s="40">
        <v>0</v>
      </c>
      <c r="AC145" s="34">
        <f t="shared" si="9"/>
        <v>-1412.8000000000002</v>
      </c>
      <c r="AD145" s="46">
        <v>0</v>
      </c>
      <c r="AE145" s="49">
        <v>0</v>
      </c>
      <c r="AF145" s="56">
        <v>0</v>
      </c>
      <c r="AG145" s="52">
        <v>0</v>
      </c>
      <c r="AH145" s="83">
        <v>0</v>
      </c>
      <c r="AI145" s="44">
        <v>0</v>
      </c>
      <c r="AJ145" s="88">
        <v>0</v>
      </c>
      <c r="AK145" s="89">
        <v>0</v>
      </c>
      <c r="AL145" s="106">
        <v>0</v>
      </c>
      <c r="AM145" s="107">
        <v>0</v>
      </c>
      <c r="AN145"/>
      <c r="AO145"/>
      <c r="AP145"/>
      <c r="AQ145"/>
      <c r="AR145"/>
      <c r="AS145"/>
      <c r="AT145"/>
      <c r="AU145"/>
      <c r="AV145"/>
      <c r="AW145"/>
      <c r="AX145"/>
      <c r="AY145"/>
      <c r="AZ145"/>
      <c r="BA145"/>
      <c r="BB145"/>
      <c r="BC145"/>
      <c r="BD145"/>
      <c r="BE145"/>
      <c r="BF145"/>
      <c r="BG145"/>
      <c r="BH145"/>
      <c r="BI145"/>
      <c r="BJ145"/>
      <c r="BK145"/>
      <c r="BL145"/>
      <c r="BM145"/>
      <c r="BN145"/>
      <c r="BO145"/>
      <c r="BP145"/>
    </row>
    <row r="146" spans="1:68" s="26" customFormat="1" ht="25.5" x14ac:dyDescent="0.25">
      <c r="A146" s="20">
        <v>114</v>
      </c>
      <c r="B146" s="20" t="s">
        <v>212</v>
      </c>
      <c r="C146" s="9">
        <v>2896</v>
      </c>
      <c r="D146" s="9">
        <v>2752</v>
      </c>
      <c r="E146" s="9">
        <v>3025</v>
      </c>
      <c r="F146" s="9">
        <v>3228</v>
      </c>
      <c r="G146" s="9">
        <v>3167</v>
      </c>
      <c r="H146" s="9">
        <v>4333</v>
      </c>
      <c r="I146" s="9">
        <v>2003</v>
      </c>
      <c r="J146" s="9">
        <v>2605</v>
      </c>
      <c r="K146" s="9">
        <v>2341</v>
      </c>
      <c r="L146" s="9">
        <v>3332</v>
      </c>
      <c r="M146" s="9">
        <v>2224</v>
      </c>
      <c r="N146" s="9">
        <v>1904</v>
      </c>
      <c r="O146" s="9">
        <v>2786</v>
      </c>
      <c r="P146" s="9">
        <v>2413</v>
      </c>
      <c r="Q146" s="9">
        <v>1766</v>
      </c>
      <c r="R146" s="9">
        <v>2709</v>
      </c>
      <c r="S146" s="9">
        <v>2759</v>
      </c>
      <c r="T146" s="21">
        <f t="shared" si="10"/>
        <v>4333</v>
      </c>
      <c r="U146" s="21">
        <f t="shared" si="11"/>
        <v>1766</v>
      </c>
      <c r="V146" s="19">
        <f t="shared" si="12"/>
        <v>1412.8000000000002</v>
      </c>
      <c r="W146" s="22" t="s">
        <v>212</v>
      </c>
      <c r="X146" s="22" t="s">
        <v>193</v>
      </c>
      <c r="Y146" s="59">
        <v>0</v>
      </c>
      <c r="Z146" s="23">
        <v>0</v>
      </c>
      <c r="AA146" s="24">
        <v>0</v>
      </c>
      <c r="AB146" s="40">
        <v>0</v>
      </c>
      <c r="AC146" s="34">
        <f t="shared" si="9"/>
        <v>-1412.8000000000002</v>
      </c>
      <c r="AD146" s="46">
        <v>0</v>
      </c>
      <c r="AE146" s="49">
        <v>0</v>
      </c>
      <c r="AF146" s="56">
        <v>0</v>
      </c>
      <c r="AG146" s="52">
        <v>0</v>
      </c>
      <c r="AH146" s="83">
        <v>0</v>
      </c>
      <c r="AI146" s="44">
        <v>0</v>
      </c>
      <c r="AJ146" s="88">
        <v>0</v>
      </c>
      <c r="AK146" s="89">
        <v>0</v>
      </c>
      <c r="AL146" s="106">
        <v>0</v>
      </c>
      <c r="AM146" s="107">
        <v>0</v>
      </c>
      <c r="AN146"/>
      <c r="AO146"/>
      <c r="AP146"/>
      <c r="AQ146"/>
      <c r="AR146"/>
      <c r="AS146"/>
      <c r="AT146"/>
      <c r="AU146"/>
      <c r="AV146"/>
      <c r="AW146"/>
      <c r="AX146"/>
      <c r="AY146"/>
      <c r="AZ146"/>
      <c r="BA146"/>
      <c r="BB146"/>
      <c r="BC146"/>
      <c r="BD146"/>
      <c r="BE146"/>
      <c r="BF146"/>
      <c r="BG146"/>
      <c r="BH146"/>
      <c r="BI146"/>
      <c r="BJ146"/>
      <c r="BK146"/>
      <c r="BL146"/>
      <c r="BM146"/>
      <c r="BN146"/>
      <c r="BO146"/>
      <c r="BP146"/>
    </row>
    <row r="147" spans="1:68" s="26" customFormat="1" ht="25.5" x14ac:dyDescent="0.25">
      <c r="A147" s="20">
        <v>115</v>
      </c>
      <c r="B147" s="20" t="s">
        <v>213</v>
      </c>
      <c r="C147" s="9">
        <v>2896</v>
      </c>
      <c r="D147" s="9">
        <v>2752</v>
      </c>
      <c r="E147" s="9">
        <v>2272</v>
      </c>
      <c r="F147" s="9">
        <v>3228</v>
      </c>
      <c r="G147" s="9">
        <v>3167</v>
      </c>
      <c r="H147" s="9">
        <v>4333</v>
      </c>
      <c r="I147" s="9">
        <v>2003</v>
      </c>
      <c r="J147" s="9">
        <v>2605</v>
      </c>
      <c r="K147" s="9">
        <v>2341</v>
      </c>
      <c r="L147" s="9">
        <v>3332</v>
      </c>
      <c r="M147" s="9">
        <v>2224</v>
      </c>
      <c r="N147" s="9">
        <v>1904</v>
      </c>
      <c r="O147" s="9">
        <v>2786</v>
      </c>
      <c r="P147" s="9">
        <v>2413</v>
      </c>
      <c r="Q147" s="9">
        <v>1460</v>
      </c>
      <c r="R147" s="9">
        <v>2709</v>
      </c>
      <c r="S147" s="9">
        <v>2759</v>
      </c>
      <c r="T147" s="21">
        <f t="shared" si="10"/>
        <v>4333</v>
      </c>
      <c r="U147" s="21">
        <f t="shared" si="11"/>
        <v>1460</v>
      </c>
      <c r="V147" s="19">
        <f t="shared" si="12"/>
        <v>1168</v>
      </c>
      <c r="W147" s="22" t="s">
        <v>213</v>
      </c>
      <c r="X147" s="22" t="s">
        <v>193</v>
      </c>
      <c r="Y147" s="59">
        <v>0</v>
      </c>
      <c r="Z147" s="23">
        <v>0</v>
      </c>
      <c r="AA147" s="24">
        <v>0</v>
      </c>
      <c r="AB147" s="40">
        <v>0</v>
      </c>
      <c r="AC147" s="34">
        <f t="shared" si="9"/>
        <v>-1168</v>
      </c>
      <c r="AD147" s="46">
        <v>0</v>
      </c>
      <c r="AE147" s="49">
        <v>0</v>
      </c>
      <c r="AF147" s="56">
        <v>0</v>
      </c>
      <c r="AG147" s="52">
        <v>0</v>
      </c>
      <c r="AH147" s="83">
        <v>0</v>
      </c>
      <c r="AI147" s="44">
        <v>0</v>
      </c>
      <c r="AJ147" s="88">
        <v>0</v>
      </c>
      <c r="AK147" s="89">
        <v>0</v>
      </c>
      <c r="AL147" s="106">
        <v>0</v>
      </c>
      <c r="AM147" s="107">
        <v>0</v>
      </c>
      <c r="AN147"/>
      <c r="AO147"/>
      <c r="AP147"/>
      <c r="AQ147"/>
      <c r="AR147"/>
      <c r="AS147"/>
      <c r="AT147"/>
      <c r="AU147"/>
      <c r="AV147"/>
      <c r="AW147"/>
      <c r="AX147"/>
      <c r="AY147"/>
      <c r="AZ147"/>
      <c r="BA147"/>
      <c r="BB147"/>
      <c r="BC147"/>
      <c r="BD147"/>
      <c r="BE147"/>
      <c r="BF147"/>
      <c r="BG147"/>
      <c r="BH147"/>
      <c r="BI147"/>
      <c r="BJ147"/>
      <c r="BK147"/>
      <c r="BL147"/>
      <c r="BM147"/>
      <c r="BN147"/>
      <c r="BO147"/>
      <c r="BP147"/>
    </row>
    <row r="148" spans="1:68" ht="25.5" x14ac:dyDescent="0.25">
      <c r="A148" s="5">
        <v>116</v>
      </c>
      <c r="B148" s="5" t="s">
        <v>214</v>
      </c>
      <c r="C148" s="9">
        <v>4571</v>
      </c>
      <c r="D148" s="9">
        <v>2997</v>
      </c>
      <c r="E148" s="9">
        <v>3948</v>
      </c>
      <c r="F148" s="9">
        <v>3926</v>
      </c>
      <c r="G148" s="9">
        <v>5308</v>
      </c>
      <c r="H148" s="9">
        <v>10816</v>
      </c>
      <c r="I148" s="9">
        <v>2369</v>
      </c>
      <c r="J148" s="9">
        <v>3019</v>
      </c>
      <c r="K148" s="9">
        <v>4098</v>
      </c>
      <c r="L148" s="9">
        <v>6656</v>
      </c>
      <c r="M148" s="9">
        <v>3544</v>
      </c>
      <c r="N148" s="9">
        <v>2318</v>
      </c>
      <c r="O148" s="9">
        <v>3208</v>
      </c>
      <c r="P148" s="9">
        <v>4091</v>
      </c>
      <c r="Q148" s="9">
        <v>3780</v>
      </c>
      <c r="R148" s="9">
        <v>3792</v>
      </c>
      <c r="S148" s="9">
        <v>4781</v>
      </c>
      <c r="T148" s="10">
        <f t="shared" si="10"/>
        <v>10816</v>
      </c>
      <c r="U148" s="10">
        <f t="shared" si="11"/>
        <v>2318</v>
      </c>
      <c r="V148" s="19">
        <f t="shared" si="12"/>
        <v>1854.4</v>
      </c>
      <c r="W148" s="14" t="s">
        <v>214</v>
      </c>
      <c r="X148" s="14" t="s">
        <v>193</v>
      </c>
      <c r="Y148" s="58">
        <v>86</v>
      </c>
      <c r="Z148" s="15">
        <v>2318</v>
      </c>
      <c r="AA148" s="16">
        <v>0.19999999999999996</v>
      </c>
      <c r="AB148" s="40">
        <v>1854.4</v>
      </c>
      <c r="AC148" s="33">
        <f t="shared" si="9"/>
        <v>0</v>
      </c>
      <c r="AD148" s="46">
        <v>1854.4</v>
      </c>
      <c r="AE148" s="49">
        <v>1854.4</v>
      </c>
      <c r="AF148" s="56">
        <v>1854.4</v>
      </c>
      <c r="AG148" s="52">
        <v>1854.4</v>
      </c>
      <c r="AH148" s="83">
        <v>1854.4</v>
      </c>
      <c r="AI148" s="44">
        <v>1854.4</v>
      </c>
      <c r="AJ148" s="88">
        <v>1854.4</v>
      </c>
      <c r="AK148" s="89">
        <v>1854.4</v>
      </c>
      <c r="AL148" s="106">
        <v>1854.4</v>
      </c>
      <c r="AM148" s="107">
        <v>1854.4</v>
      </c>
    </row>
    <row r="149" spans="1:68" s="26" customFormat="1" ht="25.5" x14ac:dyDescent="0.25">
      <c r="A149" s="20">
        <v>117</v>
      </c>
      <c r="B149" s="20" t="s">
        <v>215</v>
      </c>
      <c r="C149" s="9">
        <v>4832</v>
      </c>
      <c r="D149" s="9">
        <v>3188</v>
      </c>
      <c r="E149" s="9">
        <v>4284</v>
      </c>
      <c r="F149" s="9">
        <v>5023</v>
      </c>
      <c r="G149" s="9">
        <v>5851</v>
      </c>
      <c r="H149" s="9">
        <v>10816</v>
      </c>
      <c r="I149" s="9">
        <v>2940</v>
      </c>
      <c r="J149" s="9">
        <v>3639</v>
      </c>
      <c r="K149" s="9">
        <v>4098</v>
      </c>
      <c r="L149" s="9">
        <v>7132</v>
      </c>
      <c r="M149" s="9">
        <v>4295</v>
      </c>
      <c r="N149" s="9">
        <v>2467</v>
      </c>
      <c r="O149" s="9">
        <v>3899</v>
      </c>
      <c r="P149" s="9">
        <v>4091</v>
      </c>
      <c r="Q149" s="9">
        <v>3780</v>
      </c>
      <c r="R149" s="9">
        <v>4799</v>
      </c>
      <c r="S149" s="9">
        <v>5765</v>
      </c>
      <c r="T149" s="21">
        <f t="shared" si="10"/>
        <v>10816</v>
      </c>
      <c r="U149" s="21">
        <f t="shared" si="11"/>
        <v>2467</v>
      </c>
      <c r="V149" s="19">
        <f t="shared" si="12"/>
        <v>1973.6000000000001</v>
      </c>
      <c r="W149" s="22" t="s">
        <v>215</v>
      </c>
      <c r="X149" s="22" t="s">
        <v>193</v>
      </c>
      <c r="Y149" s="59">
        <v>0</v>
      </c>
      <c r="Z149" s="23">
        <v>0</v>
      </c>
      <c r="AA149" s="24">
        <v>0</v>
      </c>
      <c r="AB149" s="40">
        <v>0</v>
      </c>
      <c r="AC149" s="34">
        <f t="shared" si="9"/>
        <v>-1973.6000000000001</v>
      </c>
      <c r="AD149" s="46">
        <v>0</v>
      </c>
      <c r="AE149" s="49">
        <v>0</v>
      </c>
      <c r="AF149" s="56">
        <v>0</v>
      </c>
      <c r="AG149" s="52">
        <v>0</v>
      </c>
      <c r="AH149" s="83">
        <v>0</v>
      </c>
      <c r="AI149" s="44">
        <v>0</v>
      </c>
      <c r="AJ149" s="88">
        <v>0</v>
      </c>
      <c r="AK149" s="89">
        <v>0</v>
      </c>
      <c r="AL149" s="106">
        <v>0</v>
      </c>
      <c r="AM149" s="107">
        <v>0</v>
      </c>
      <c r="AN149"/>
      <c r="AO149"/>
      <c r="AP149"/>
      <c r="AQ149"/>
      <c r="AR149"/>
      <c r="AS149"/>
      <c r="AT149"/>
      <c r="AU149"/>
      <c r="AV149"/>
      <c r="AW149"/>
      <c r="AX149"/>
      <c r="AY149"/>
      <c r="AZ149"/>
      <c r="BA149"/>
      <c r="BB149"/>
      <c r="BC149"/>
      <c r="BD149"/>
      <c r="BE149"/>
      <c r="BF149"/>
      <c r="BG149"/>
      <c r="BH149"/>
      <c r="BI149"/>
      <c r="BJ149"/>
      <c r="BK149"/>
      <c r="BL149"/>
      <c r="BM149"/>
      <c r="BN149"/>
      <c r="BO149"/>
      <c r="BP149"/>
    </row>
    <row r="150" spans="1:68" ht="25.5" x14ac:dyDescent="0.25">
      <c r="A150" s="5">
        <v>118</v>
      </c>
      <c r="B150" s="5" t="s">
        <v>216</v>
      </c>
      <c r="C150" s="9">
        <v>4832</v>
      </c>
      <c r="D150" s="9">
        <v>3188</v>
      </c>
      <c r="E150" s="9">
        <v>4288</v>
      </c>
      <c r="F150" s="9">
        <v>5023</v>
      </c>
      <c r="G150" s="9">
        <v>5851</v>
      </c>
      <c r="H150" s="9">
        <v>10816</v>
      </c>
      <c r="I150" s="9">
        <v>2940</v>
      </c>
      <c r="J150" s="9">
        <v>3639</v>
      </c>
      <c r="K150" s="9">
        <v>4098</v>
      </c>
      <c r="L150" s="9">
        <v>7132</v>
      </c>
      <c r="M150" s="9">
        <v>4295</v>
      </c>
      <c r="N150" s="9">
        <v>2467</v>
      </c>
      <c r="O150" s="9">
        <v>3899</v>
      </c>
      <c r="P150" s="9">
        <v>4091</v>
      </c>
      <c r="Q150" s="9">
        <v>4175</v>
      </c>
      <c r="R150" s="9">
        <v>4799</v>
      </c>
      <c r="S150" s="9">
        <v>5765</v>
      </c>
      <c r="T150" s="10">
        <f t="shared" si="10"/>
        <v>10816</v>
      </c>
      <c r="U150" s="10">
        <f t="shared" si="11"/>
        <v>2467</v>
      </c>
      <c r="V150" s="19">
        <f t="shared" si="12"/>
        <v>1973.6000000000001</v>
      </c>
      <c r="W150" s="14" t="s">
        <v>216</v>
      </c>
      <c r="X150" s="14" t="s">
        <v>193</v>
      </c>
      <c r="Y150" s="58">
        <v>45</v>
      </c>
      <c r="Z150" s="15">
        <v>2467</v>
      </c>
      <c r="AA150" s="16">
        <v>0.20000000000000007</v>
      </c>
      <c r="AB150" s="40">
        <v>1973.6</v>
      </c>
      <c r="AC150" s="33">
        <f t="shared" si="9"/>
        <v>0</v>
      </c>
      <c r="AD150" s="46">
        <v>1973.6</v>
      </c>
      <c r="AE150" s="49">
        <v>1973.6</v>
      </c>
      <c r="AF150" s="56">
        <v>1973.6</v>
      </c>
      <c r="AG150" s="52">
        <v>1973.6</v>
      </c>
      <c r="AH150" s="83">
        <v>1973.6</v>
      </c>
      <c r="AI150" s="44">
        <v>1973.6</v>
      </c>
      <c r="AJ150" s="88">
        <v>1973.6</v>
      </c>
      <c r="AK150" s="89">
        <v>1973.6</v>
      </c>
      <c r="AL150" s="106">
        <v>1973.6</v>
      </c>
      <c r="AM150" s="107">
        <v>1973.6</v>
      </c>
    </row>
    <row r="151" spans="1:68" ht="25.5" x14ac:dyDescent="0.25">
      <c r="A151" s="5">
        <v>119</v>
      </c>
      <c r="B151" s="5" t="s">
        <v>217</v>
      </c>
      <c r="C151" s="9">
        <v>5845</v>
      </c>
      <c r="D151" s="9">
        <v>3188</v>
      </c>
      <c r="E151" s="9">
        <v>4583</v>
      </c>
      <c r="F151" s="9">
        <v>5613</v>
      </c>
      <c r="G151" s="9">
        <v>6906</v>
      </c>
      <c r="H151" s="9">
        <v>10816</v>
      </c>
      <c r="I151" s="9">
        <v>2940</v>
      </c>
      <c r="J151" s="9">
        <v>3639</v>
      </c>
      <c r="K151" s="9">
        <v>4098</v>
      </c>
      <c r="L151" s="9">
        <v>7878</v>
      </c>
      <c r="M151" s="9">
        <v>4295</v>
      </c>
      <c r="N151" s="9">
        <v>3130</v>
      </c>
      <c r="O151" s="9">
        <v>3980</v>
      </c>
      <c r="P151" s="9">
        <v>4165</v>
      </c>
      <c r="Q151" s="9">
        <v>3780</v>
      </c>
      <c r="R151" s="9">
        <v>5573</v>
      </c>
      <c r="S151" s="9">
        <v>6114</v>
      </c>
      <c r="T151" s="10">
        <f t="shared" si="10"/>
        <v>10816</v>
      </c>
      <c r="U151" s="10">
        <f t="shared" si="11"/>
        <v>2940</v>
      </c>
      <c r="V151" s="19">
        <f t="shared" si="12"/>
        <v>2352</v>
      </c>
      <c r="W151" s="14" t="s">
        <v>217</v>
      </c>
      <c r="X151" s="14" t="s">
        <v>193</v>
      </c>
      <c r="Y151" s="58">
        <v>5</v>
      </c>
      <c r="Z151" s="15">
        <v>3130</v>
      </c>
      <c r="AA151" s="16">
        <v>0.24856230031948878</v>
      </c>
      <c r="AB151" s="40">
        <v>2352</v>
      </c>
      <c r="AC151" s="33">
        <f t="shared" si="9"/>
        <v>0</v>
      </c>
      <c r="AD151" s="46">
        <v>2352</v>
      </c>
      <c r="AE151" s="49">
        <v>2352</v>
      </c>
      <c r="AF151" s="56">
        <v>2352</v>
      </c>
      <c r="AG151" s="52">
        <v>2352</v>
      </c>
      <c r="AH151" s="83">
        <v>2352</v>
      </c>
      <c r="AI151" s="44">
        <v>2352</v>
      </c>
      <c r="AJ151" s="88">
        <v>2352</v>
      </c>
      <c r="AK151" s="89">
        <v>2352</v>
      </c>
      <c r="AL151" s="106">
        <v>2352</v>
      </c>
      <c r="AM151" s="107">
        <v>2352</v>
      </c>
    </row>
    <row r="152" spans="1:68" s="26" customFormat="1" ht="25.5" x14ac:dyDescent="0.25">
      <c r="A152" s="20">
        <v>120</v>
      </c>
      <c r="B152" s="20" t="s">
        <v>218</v>
      </c>
      <c r="C152" s="9">
        <v>5127</v>
      </c>
      <c r="D152" s="9">
        <v>3188</v>
      </c>
      <c r="E152" s="9">
        <v>4100</v>
      </c>
      <c r="F152" s="9">
        <v>5613</v>
      </c>
      <c r="G152" s="9">
        <v>6906</v>
      </c>
      <c r="H152" s="9">
        <v>10816</v>
      </c>
      <c r="I152" s="9">
        <v>2940</v>
      </c>
      <c r="J152" s="9">
        <v>3639</v>
      </c>
      <c r="K152" s="9">
        <v>4098</v>
      </c>
      <c r="L152" s="9">
        <v>7878</v>
      </c>
      <c r="M152" s="9">
        <v>4295</v>
      </c>
      <c r="N152" s="9">
        <v>2467</v>
      </c>
      <c r="O152" s="9">
        <v>3899</v>
      </c>
      <c r="P152" s="9">
        <v>4091</v>
      </c>
      <c r="Q152" s="9">
        <v>4175</v>
      </c>
      <c r="R152" s="9">
        <v>4799</v>
      </c>
      <c r="S152" s="9">
        <v>6114</v>
      </c>
      <c r="T152" s="21">
        <f t="shared" si="10"/>
        <v>10816</v>
      </c>
      <c r="U152" s="21">
        <f t="shared" si="11"/>
        <v>2467</v>
      </c>
      <c r="V152" s="19">
        <f t="shared" si="12"/>
        <v>1973.6000000000001</v>
      </c>
      <c r="W152" s="22" t="s">
        <v>218</v>
      </c>
      <c r="X152" s="22" t="s">
        <v>193</v>
      </c>
      <c r="Y152" s="59">
        <v>0</v>
      </c>
      <c r="Z152" s="23">
        <v>0</v>
      </c>
      <c r="AA152" s="24">
        <v>0</v>
      </c>
      <c r="AB152" s="40">
        <v>0</v>
      </c>
      <c r="AC152" s="34">
        <f t="shared" si="9"/>
        <v>-1973.6000000000001</v>
      </c>
      <c r="AD152" s="46">
        <v>0</v>
      </c>
      <c r="AE152" s="49">
        <v>0</v>
      </c>
      <c r="AF152" s="56">
        <v>0</v>
      </c>
      <c r="AG152" s="52">
        <v>0</v>
      </c>
      <c r="AH152" s="83">
        <v>0</v>
      </c>
      <c r="AI152" s="44">
        <v>0</v>
      </c>
      <c r="AJ152" s="88">
        <v>0</v>
      </c>
      <c r="AK152" s="89">
        <v>0</v>
      </c>
      <c r="AL152" s="106">
        <v>0</v>
      </c>
      <c r="AM152" s="107">
        <v>0</v>
      </c>
      <c r="AN152"/>
      <c r="AO152"/>
      <c r="AP152"/>
      <c r="AQ152"/>
      <c r="AR152"/>
      <c r="AS152"/>
      <c r="AT152"/>
      <c r="AU152"/>
      <c r="AV152"/>
      <c r="AW152"/>
      <c r="AX152"/>
      <c r="AY152"/>
      <c r="AZ152"/>
      <c r="BA152"/>
      <c r="BB152"/>
      <c r="BC152"/>
      <c r="BD152"/>
      <c r="BE152"/>
      <c r="BF152"/>
      <c r="BG152"/>
      <c r="BH152"/>
      <c r="BI152"/>
      <c r="BJ152"/>
      <c r="BK152"/>
      <c r="BL152"/>
      <c r="BM152"/>
      <c r="BN152"/>
      <c r="BO152"/>
      <c r="BP152"/>
    </row>
    <row r="153" spans="1:68" s="26" customFormat="1" ht="25.5" x14ac:dyDescent="0.25">
      <c r="A153" s="20">
        <v>121</v>
      </c>
      <c r="B153" s="20" t="s">
        <v>219</v>
      </c>
      <c r="C153" s="9">
        <v>5127</v>
      </c>
      <c r="D153" s="9">
        <v>3188</v>
      </c>
      <c r="E153" s="9">
        <v>4341</v>
      </c>
      <c r="F153" s="9">
        <v>5613</v>
      </c>
      <c r="G153" s="9">
        <v>6906</v>
      </c>
      <c r="H153" s="9">
        <v>10816</v>
      </c>
      <c r="I153" s="9">
        <v>2940</v>
      </c>
      <c r="J153" s="9">
        <v>3639</v>
      </c>
      <c r="K153" s="9">
        <v>4098</v>
      </c>
      <c r="L153" s="9">
        <v>7878</v>
      </c>
      <c r="M153" s="9">
        <v>4295</v>
      </c>
      <c r="N153" s="9">
        <v>2467</v>
      </c>
      <c r="O153" s="9">
        <v>3899</v>
      </c>
      <c r="P153" s="9">
        <v>4091</v>
      </c>
      <c r="Q153" s="9">
        <v>4175</v>
      </c>
      <c r="R153" s="9">
        <v>4799</v>
      </c>
      <c r="S153" s="9">
        <v>6114</v>
      </c>
      <c r="T153" s="21">
        <f t="shared" si="10"/>
        <v>10816</v>
      </c>
      <c r="U153" s="21">
        <f t="shared" si="11"/>
        <v>2467</v>
      </c>
      <c r="V153" s="19">
        <f t="shared" si="12"/>
        <v>1973.6000000000001</v>
      </c>
      <c r="W153" s="22" t="s">
        <v>219</v>
      </c>
      <c r="X153" s="22" t="s">
        <v>193</v>
      </c>
      <c r="Y153" s="59">
        <v>0</v>
      </c>
      <c r="Z153" s="23">
        <v>0</v>
      </c>
      <c r="AA153" s="24">
        <v>0</v>
      </c>
      <c r="AB153" s="40">
        <v>0</v>
      </c>
      <c r="AC153" s="34">
        <f t="shared" si="9"/>
        <v>-1973.6000000000001</v>
      </c>
      <c r="AD153" s="46">
        <v>0</v>
      </c>
      <c r="AE153" s="49">
        <v>0</v>
      </c>
      <c r="AF153" s="56">
        <v>0</v>
      </c>
      <c r="AG153" s="52">
        <v>0</v>
      </c>
      <c r="AH153" s="83">
        <v>0</v>
      </c>
      <c r="AI153" s="44">
        <v>0</v>
      </c>
      <c r="AJ153" s="88">
        <v>0</v>
      </c>
      <c r="AK153" s="89">
        <v>0</v>
      </c>
      <c r="AL153" s="106">
        <v>0</v>
      </c>
      <c r="AM153" s="107">
        <v>0</v>
      </c>
      <c r="AN153"/>
      <c r="AO153"/>
      <c r="AP153"/>
      <c r="AQ153"/>
      <c r="AR153"/>
      <c r="AS153"/>
      <c r="AT153"/>
      <c r="AU153"/>
      <c r="AV153"/>
      <c r="AW153"/>
      <c r="AX153"/>
      <c r="AY153"/>
      <c r="AZ153"/>
      <c r="BA153"/>
      <c r="BB153"/>
      <c r="BC153"/>
      <c r="BD153"/>
      <c r="BE153"/>
      <c r="BF153"/>
      <c r="BG153"/>
      <c r="BH153"/>
      <c r="BI153"/>
      <c r="BJ153"/>
      <c r="BK153"/>
      <c r="BL153"/>
      <c r="BM153"/>
      <c r="BN153"/>
      <c r="BO153"/>
      <c r="BP153"/>
    </row>
    <row r="154" spans="1:68" s="26" customFormat="1" ht="25.5" x14ac:dyDescent="0.25">
      <c r="A154" s="20">
        <v>122</v>
      </c>
      <c r="B154" s="20" t="s">
        <v>220</v>
      </c>
      <c r="C154" s="9">
        <v>5127</v>
      </c>
      <c r="D154" s="9">
        <v>3188</v>
      </c>
      <c r="E154" s="9">
        <v>3407</v>
      </c>
      <c r="F154" s="9">
        <v>5613</v>
      </c>
      <c r="G154" s="9">
        <v>6906</v>
      </c>
      <c r="H154" s="9">
        <v>10816</v>
      </c>
      <c r="I154" s="9">
        <v>2940</v>
      </c>
      <c r="J154" s="9">
        <v>3639</v>
      </c>
      <c r="K154" s="9">
        <v>4098</v>
      </c>
      <c r="L154" s="9">
        <v>7878</v>
      </c>
      <c r="M154" s="9">
        <v>4295</v>
      </c>
      <c r="N154" s="9">
        <v>2467</v>
      </c>
      <c r="O154" s="9">
        <v>3899</v>
      </c>
      <c r="P154" s="9">
        <v>4091</v>
      </c>
      <c r="Q154" s="9">
        <v>1828</v>
      </c>
      <c r="R154" s="9">
        <v>4799</v>
      </c>
      <c r="S154" s="9">
        <v>6114</v>
      </c>
      <c r="T154" s="21">
        <f t="shared" si="10"/>
        <v>10816</v>
      </c>
      <c r="U154" s="21">
        <f t="shared" si="11"/>
        <v>1828</v>
      </c>
      <c r="V154" s="19">
        <f t="shared" si="12"/>
        <v>1462.4</v>
      </c>
      <c r="W154" s="22" t="s">
        <v>220</v>
      </c>
      <c r="X154" s="22" t="s">
        <v>193</v>
      </c>
      <c r="Y154" s="59">
        <v>0</v>
      </c>
      <c r="Z154" s="23">
        <v>0</v>
      </c>
      <c r="AA154" s="24">
        <v>0</v>
      </c>
      <c r="AB154" s="40">
        <v>0</v>
      </c>
      <c r="AC154" s="34">
        <f t="shared" si="9"/>
        <v>-1462.4</v>
      </c>
      <c r="AD154" s="46">
        <v>0</v>
      </c>
      <c r="AE154" s="49">
        <v>0</v>
      </c>
      <c r="AF154" s="56">
        <v>0</v>
      </c>
      <c r="AG154" s="52">
        <v>0</v>
      </c>
      <c r="AH154" s="83">
        <v>0</v>
      </c>
      <c r="AI154" s="44">
        <v>0</v>
      </c>
      <c r="AJ154" s="88">
        <v>0</v>
      </c>
      <c r="AK154" s="89">
        <v>0</v>
      </c>
      <c r="AL154" s="106">
        <v>0</v>
      </c>
      <c r="AM154" s="107">
        <v>0</v>
      </c>
      <c r="AN154"/>
      <c r="AO154"/>
      <c r="AP154"/>
      <c r="AQ154"/>
      <c r="AR154"/>
      <c r="AS154"/>
      <c r="AT154"/>
      <c r="AU154"/>
      <c r="AV154"/>
      <c r="AW154"/>
      <c r="AX154"/>
      <c r="AY154"/>
      <c r="AZ154"/>
      <c r="BA154"/>
      <c r="BB154"/>
      <c r="BC154"/>
      <c r="BD154"/>
      <c r="BE154"/>
      <c r="BF154"/>
      <c r="BG154"/>
      <c r="BH154"/>
      <c r="BI154"/>
      <c r="BJ154"/>
      <c r="BK154"/>
      <c r="BL154"/>
      <c r="BM154"/>
      <c r="BN154"/>
      <c r="BO154"/>
      <c r="BP154"/>
    </row>
    <row r="155" spans="1:68" x14ac:dyDescent="0.25">
      <c r="A155" s="5">
        <v>123</v>
      </c>
      <c r="B155" s="5" t="s">
        <v>221</v>
      </c>
      <c r="C155" s="9">
        <v>3249</v>
      </c>
      <c r="D155" s="9">
        <v>2826</v>
      </c>
      <c r="E155" s="9">
        <v>3159</v>
      </c>
      <c r="F155" s="9">
        <v>1977</v>
      </c>
      <c r="G155" s="9">
        <v>3468</v>
      </c>
      <c r="H155" s="9">
        <v>3395</v>
      </c>
      <c r="I155" s="9">
        <v>2752</v>
      </c>
      <c r="J155" s="9">
        <v>2843</v>
      </c>
      <c r="K155" s="9">
        <v>4098</v>
      </c>
      <c r="L155" s="9">
        <v>4225</v>
      </c>
      <c r="M155" s="9">
        <v>3106</v>
      </c>
      <c r="N155" s="9">
        <v>2496</v>
      </c>
      <c r="O155" s="9">
        <v>2926</v>
      </c>
      <c r="P155" s="9">
        <v>3845</v>
      </c>
      <c r="Q155" s="9">
        <v>2238</v>
      </c>
      <c r="R155" s="9">
        <v>2477</v>
      </c>
      <c r="S155" s="9">
        <v>3468</v>
      </c>
      <c r="T155" s="10">
        <f t="shared" si="10"/>
        <v>4225</v>
      </c>
      <c r="U155" s="10">
        <f t="shared" si="11"/>
        <v>1977</v>
      </c>
      <c r="V155" s="19">
        <f t="shared" si="12"/>
        <v>1581.6000000000001</v>
      </c>
      <c r="W155" s="14" t="s">
        <v>221</v>
      </c>
      <c r="X155" s="14" t="s">
        <v>222</v>
      </c>
      <c r="Y155" s="58">
        <v>26</v>
      </c>
      <c r="Z155" s="15">
        <v>2496</v>
      </c>
      <c r="AA155" s="16">
        <v>0.36634615384615388</v>
      </c>
      <c r="AB155" s="40">
        <v>1581.6</v>
      </c>
      <c r="AC155" s="33">
        <f t="shared" si="9"/>
        <v>0</v>
      </c>
      <c r="AD155" s="46">
        <v>1581.6</v>
      </c>
      <c r="AE155" s="49">
        <v>1581.6</v>
      </c>
      <c r="AF155" s="56">
        <v>1581.6</v>
      </c>
      <c r="AG155" s="52">
        <v>1581.6</v>
      </c>
      <c r="AH155" s="83">
        <v>1581.6</v>
      </c>
      <c r="AI155" s="44">
        <v>1581.6</v>
      </c>
      <c r="AJ155" s="88">
        <v>1581.6</v>
      </c>
      <c r="AK155" s="89">
        <v>1581.6</v>
      </c>
      <c r="AL155" s="106">
        <v>1581.6</v>
      </c>
      <c r="AM155" s="107">
        <v>1581.6</v>
      </c>
    </row>
    <row r="156" spans="1:68" x14ac:dyDescent="0.25">
      <c r="A156" s="5">
        <v>124</v>
      </c>
      <c r="B156" s="5" t="s">
        <v>223</v>
      </c>
      <c r="C156" s="9">
        <v>3148</v>
      </c>
      <c r="D156" s="9">
        <v>2826</v>
      </c>
      <c r="E156" s="9">
        <v>3334</v>
      </c>
      <c r="F156" s="9">
        <v>1977</v>
      </c>
      <c r="G156" s="9">
        <v>3468</v>
      </c>
      <c r="H156" s="9">
        <v>3395</v>
      </c>
      <c r="I156" s="9">
        <v>2752</v>
      </c>
      <c r="J156" s="9">
        <v>2843</v>
      </c>
      <c r="K156" s="9">
        <v>3513</v>
      </c>
      <c r="L156" s="9">
        <v>3967</v>
      </c>
      <c r="M156" s="9">
        <v>3442</v>
      </c>
      <c r="N156" s="9">
        <v>2496</v>
      </c>
      <c r="O156" s="9">
        <v>3068</v>
      </c>
      <c r="P156" s="9">
        <v>4401</v>
      </c>
      <c r="Q156" s="9">
        <v>2238</v>
      </c>
      <c r="R156" s="9">
        <v>2709</v>
      </c>
      <c r="S156" s="9">
        <v>3248</v>
      </c>
      <c r="T156" s="10">
        <f t="shared" si="10"/>
        <v>4401</v>
      </c>
      <c r="U156" s="10">
        <f t="shared" si="11"/>
        <v>1977</v>
      </c>
      <c r="V156" s="19">
        <f t="shared" si="12"/>
        <v>1581.6000000000001</v>
      </c>
      <c r="W156" s="14" t="s">
        <v>223</v>
      </c>
      <c r="X156" s="14" t="s">
        <v>222</v>
      </c>
      <c r="Y156" s="58">
        <v>90</v>
      </c>
      <c r="Z156" s="15">
        <v>2496</v>
      </c>
      <c r="AA156" s="16">
        <v>0.36634615384615388</v>
      </c>
      <c r="AB156" s="40">
        <v>1581.6</v>
      </c>
      <c r="AC156" s="33">
        <f t="shared" si="9"/>
        <v>0</v>
      </c>
      <c r="AD156" s="46">
        <v>1581.6</v>
      </c>
      <c r="AE156" s="49">
        <v>1581.6</v>
      </c>
      <c r="AF156" s="56">
        <v>1581.6</v>
      </c>
      <c r="AG156" s="52">
        <v>1581.6</v>
      </c>
      <c r="AH156" s="83">
        <v>1581.6</v>
      </c>
      <c r="AI156" s="44">
        <v>1581.6</v>
      </c>
      <c r="AJ156" s="88">
        <v>1581.6</v>
      </c>
      <c r="AK156" s="89">
        <v>1581.6</v>
      </c>
      <c r="AL156" s="106">
        <v>1581.6</v>
      </c>
      <c r="AM156" s="107">
        <v>1581.6</v>
      </c>
    </row>
    <row r="157" spans="1:68" x14ac:dyDescent="0.25">
      <c r="A157" s="5">
        <v>125</v>
      </c>
      <c r="B157" s="5" t="s">
        <v>224</v>
      </c>
      <c r="C157" s="9">
        <v>3720</v>
      </c>
      <c r="D157" s="9">
        <v>2826</v>
      </c>
      <c r="E157" s="9">
        <v>3811</v>
      </c>
      <c r="F157" s="9">
        <v>2489</v>
      </c>
      <c r="G157" s="9">
        <v>3468</v>
      </c>
      <c r="H157" s="9">
        <v>3395</v>
      </c>
      <c r="I157" s="9">
        <v>2752</v>
      </c>
      <c r="J157" s="9">
        <v>3198</v>
      </c>
      <c r="K157" s="9">
        <v>5268</v>
      </c>
      <c r="L157" s="9">
        <v>4685</v>
      </c>
      <c r="M157" s="9">
        <v>3694</v>
      </c>
      <c r="N157" s="9">
        <v>2882</v>
      </c>
      <c r="O157" s="9">
        <v>3418</v>
      </c>
      <c r="P157" s="9">
        <v>4422</v>
      </c>
      <c r="Q157" s="9">
        <v>2482</v>
      </c>
      <c r="R157" s="9">
        <v>3282</v>
      </c>
      <c r="S157" s="9">
        <v>3667</v>
      </c>
      <c r="T157" s="10">
        <f t="shared" si="10"/>
        <v>5268</v>
      </c>
      <c r="U157" s="10">
        <f t="shared" si="11"/>
        <v>2482</v>
      </c>
      <c r="V157" s="19">
        <f t="shared" si="12"/>
        <v>1985.6000000000001</v>
      </c>
      <c r="W157" s="14" t="s">
        <v>224</v>
      </c>
      <c r="X157" s="14" t="s">
        <v>222</v>
      </c>
      <c r="Y157" s="58">
        <v>90</v>
      </c>
      <c r="Z157" s="15">
        <v>2882</v>
      </c>
      <c r="AA157" s="16">
        <v>0.31103400416377514</v>
      </c>
      <c r="AB157" s="40">
        <v>1985.6</v>
      </c>
      <c r="AC157" s="33">
        <f t="shared" si="9"/>
        <v>0</v>
      </c>
      <c r="AD157" s="46">
        <v>1985.6</v>
      </c>
      <c r="AE157" s="49">
        <v>1985.6</v>
      </c>
      <c r="AF157" s="56">
        <v>1985.6</v>
      </c>
      <c r="AG157" s="52">
        <v>1985.6</v>
      </c>
      <c r="AH157" s="83">
        <v>1985.6</v>
      </c>
      <c r="AI157" s="44">
        <v>1985.6</v>
      </c>
      <c r="AJ157" s="88">
        <v>1985.6</v>
      </c>
      <c r="AK157" s="89">
        <v>1985.6</v>
      </c>
      <c r="AL157" s="106">
        <v>1985.6</v>
      </c>
      <c r="AM157" s="107">
        <v>1985.6</v>
      </c>
    </row>
    <row r="158" spans="1:68" x14ac:dyDescent="0.25">
      <c r="A158" s="5">
        <v>126</v>
      </c>
      <c r="B158" s="5" t="s">
        <v>225</v>
      </c>
      <c r="C158" s="9">
        <v>3884</v>
      </c>
      <c r="D158" s="9">
        <v>2826</v>
      </c>
      <c r="E158" s="9">
        <v>3752</v>
      </c>
      <c r="F158" s="9">
        <v>3044</v>
      </c>
      <c r="G158" s="9">
        <v>3468</v>
      </c>
      <c r="H158" s="9">
        <v>3395</v>
      </c>
      <c r="I158" s="9">
        <v>2752</v>
      </c>
      <c r="J158" s="9">
        <v>3247</v>
      </c>
      <c r="K158" s="9">
        <v>5268</v>
      </c>
      <c r="L158" s="9">
        <v>4920</v>
      </c>
      <c r="M158" s="9">
        <v>3876</v>
      </c>
      <c r="N158" s="9">
        <v>2912</v>
      </c>
      <c r="O158" s="9">
        <v>3138</v>
      </c>
      <c r="P158" s="9">
        <v>4422</v>
      </c>
      <c r="Q158" s="9">
        <v>2606</v>
      </c>
      <c r="R158" s="9">
        <v>3282</v>
      </c>
      <c r="S158" s="9">
        <v>3667</v>
      </c>
      <c r="T158" s="10">
        <f t="shared" si="10"/>
        <v>5268</v>
      </c>
      <c r="U158" s="10">
        <f t="shared" si="11"/>
        <v>2606</v>
      </c>
      <c r="V158" s="19">
        <f t="shared" si="12"/>
        <v>2084.8000000000002</v>
      </c>
      <c r="W158" s="14" t="s">
        <v>225</v>
      </c>
      <c r="X158" s="14" t="s">
        <v>222</v>
      </c>
      <c r="Y158" s="58">
        <v>52</v>
      </c>
      <c r="Z158" s="15">
        <v>2912</v>
      </c>
      <c r="AA158" s="16">
        <v>0.28406593406593406</v>
      </c>
      <c r="AB158" s="40">
        <v>2084.8000000000002</v>
      </c>
      <c r="AC158" s="33">
        <f t="shared" si="9"/>
        <v>0</v>
      </c>
      <c r="AD158" s="46">
        <v>2084.8000000000002</v>
      </c>
      <c r="AE158" s="49">
        <v>2084.8000000000002</v>
      </c>
      <c r="AF158" s="56">
        <v>2084.8000000000002</v>
      </c>
      <c r="AG158" s="52">
        <v>2084.8000000000002</v>
      </c>
      <c r="AH158" s="83">
        <v>2084.8000000000002</v>
      </c>
      <c r="AI158" s="44">
        <v>2084.8000000000002</v>
      </c>
      <c r="AJ158" s="88">
        <v>2084.8000000000002</v>
      </c>
      <c r="AK158" s="89">
        <v>2084.8000000000002</v>
      </c>
      <c r="AL158" s="106">
        <v>2084.8000000000002</v>
      </c>
      <c r="AM158" s="107">
        <v>2084.8000000000002</v>
      </c>
    </row>
    <row r="159" spans="1:68" x14ac:dyDescent="0.25">
      <c r="A159" s="5">
        <v>127</v>
      </c>
      <c r="B159" s="5" t="s">
        <v>226</v>
      </c>
      <c r="C159" s="9">
        <v>4651</v>
      </c>
      <c r="D159" s="9">
        <v>3599</v>
      </c>
      <c r="E159" s="9">
        <v>4463</v>
      </c>
      <c r="F159" s="9">
        <v>2955</v>
      </c>
      <c r="G159" s="9">
        <v>3468</v>
      </c>
      <c r="H159" s="9">
        <v>4098</v>
      </c>
      <c r="I159" s="9">
        <v>3667</v>
      </c>
      <c r="J159" s="9">
        <v>4050</v>
      </c>
      <c r="K159" s="9">
        <v>4683</v>
      </c>
      <c r="L159" s="9">
        <v>5949</v>
      </c>
      <c r="M159" s="9">
        <v>4523</v>
      </c>
      <c r="N159" s="9">
        <v>3555</v>
      </c>
      <c r="O159" s="9">
        <v>3349</v>
      </c>
      <c r="P159" s="9">
        <v>6155</v>
      </c>
      <c r="Q159" s="9">
        <v>3152</v>
      </c>
      <c r="R159" s="9">
        <v>3095</v>
      </c>
      <c r="S159" s="9">
        <v>4785</v>
      </c>
      <c r="T159" s="10">
        <f t="shared" si="10"/>
        <v>6155</v>
      </c>
      <c r="U159" s="10">
        <f t="shared" si="11"/>
        <v>2955</v>
      </c>
      <c r="V159" s="19">
        <f t="shared" si="12"/>
        <v>2364</v>
      </c>
      <c r="W159" s="14" t="s">
        <v>226</v>
      </c>
      <c r="X159" s="14" t="s">
        <v>222</v>
      </c>
      <c r="Y159" s="58">
        <v>45</v>
      </c>
      <c r="Z159" s="15">
        <v>3555</v>
      </c>
      <c r="AA159" s="16">
        <v>0.33502109704641347</v>
      </c>
      <c r="AB159" s="40">
        <v>2364</v>
      </c>
      <c r="AC159" s="33">
        <f t="shared" si="9"/>
        <v>0</v>
      </c>
      <c r="AD159" s="46">
        <v>2364</v>
      </c>
      <c r="AE159" s="49">
        <v>2364</v>
      </c>
      <c r="AF159" s="56">
        <v>2364</v>
      </c>
      <c r="AG159" s="52">
        <v>2364</v>
      </c>
      <c r="AH159" s="83">
        <v>2364</v>
      </c>
      <c r="AI159" s="44">
        <v>2364</v>
      </c>
      <c r="AJ159" s="88">
        <v>2364</v>
      </c>
      <c r="AK159" s="89">
        <v>2364</v>
      </c>
      <c r="AL159" s="106">
        <v>2364</v>
      </c>
      <c r="AM159" s="107">
        <v>2364</v>
      </c>
    </row>
    <row r="160" spans="1:68" ht="38.25" x14ac:dyDescent="0.25">
      <c r="A160" s="5">
        <v>128</v>
      </c>
      <c r="B160" s="5" t="s">
        <v>227</v>
      </c>
      <c r="C160" s="9">
        <v>19643</v>
      </c>
      <c r="D160" s="9">
        <v>20283</v>
      </c>
      <c r="E160" s="9">
        <v>17059</v>
      </c>
      <c r="F160" s="9">
        <v>15520</v>
      </c>
      <c r="G160" s="9">
        <v>16272</v>
      </c>
      <c r="H160" s="9">
        <v>18732</v>
      </c>
      <c r="I160" s="9">
        <v>18807</v>
      </c>
      <c r="J160" s="9">
        <v>11773</v>
      </c>
      <c r="K160" s="9">
        <v>23415</v>
      </c>
      <c r="L160" s="9">
        <v>26963</v>
      </c>
      <c r="M160" s="9">
        <v>15931</v>
      </c>
      <c r="N160" s="9">
        <v>14136</v>
      </c>
      <c r="O160" s="9">
        <v>17831</v>
      </c>
      <c r="P160" s="9">
        <v>24564</v>
      </c>
      <c r="Q160" s="9">
        <v>14287</v>
      </c>
      <c r="R160" s="9">
        <v>14705</v>
      </c>
      <c r="S160" s="9">
        <v>21839</v>
      </c>
      <c r="T160" s="10">
        <f t="shared" si="10"/>
        <v>26963</v>
      </c>
      <c r="U160" s="10">
        <f t="shared" si="11"/>
        <v>11773</v>
      </c>
      <c r="V160" s="19">
        <f t="shared" si="12"/>
        <v>9418.4</v>
      </c>
      <c r="W160" s="14" t="s">
        <v>227</v>
      </c>
      <c r="X160" s="14" t="s">
        <v>228</v>
      </c>
      <c r="Y160" s="58">
        <v>8</v>
      </c>
      <c r="Z160" s="15">
        <v>14136</v>
      </c>
      <c r="AA160" s="16">
        <v>0.33372948500282973</v>
      </c>
      <c r="AB160" s="40">
        <v>9418.4</v>
      </c>
      <c r="AC160" s="33">
        <f t="shared" si="9"/>
        <v>0</v>
      </c>
      <c r="AD160" s="46">
        <v>9418.4</v>
      </c>
      <c r="AE160" s="49">
        <v>9418.4</v>
      </c>
      <c r="AF160" s="56">
        <v>9418.4</v>
      </c>
      <c r="AG160" s="52">
        <v>9418.4</v>
      </c>
      <c r="AH160" s="83">
        <v>9418.4</v>
      </c>
      <c r="AI160" s="44">
        <v>9418.4</v>
      </c>
      <c r="AJ160" s="88">
        <v>9418.4</v>
      </c>
      <c r="AK160" s="89">
        <v>9418.4</v>
      </c>
      <c r="AL160" s="106">
        <v>9418.4</v>
      </c>
      <c r="AM160" s="107">
        <v>9418.4</v>
      </c>
    </row>
    <row r="161" spans="1:68" x14ac:dyDescent="0.25">
      <c r="A161" s="5">
        <v>129</v>
      </c>
      <c r="B161" s="5" t="s">
        <v>229</v>
      </c>
      <c r="C161" s="9">
        <v>9803</v>
      </c>
      <c r="D161" s="9">
        <v>18111</v>
      </c>
      <c r="E161" s="9">
        <v>8234</v>
      </c>
      <c r="F161" s="9">
        <v>4870</v>
      </c>
      <c r="G161" s="9">
        <v>8142</v>
      </c>
      <c r="H161" s="9">
        <v>10772</v>
      </c>
      <c r="I161" s="9">
        <v>6268</v>
      </c>
      <c r="J161" s="9">
        <v>4876</v>
      </c>
      <c r="K161" s="9">
        <v>8780</v>
      </c>
      <c r="L161" s="9">
        <v>13528</v>
      </c>
      <c r="M161" s="9">
        <v>8447</v>
      </c>
      <c r="N161" s="9">
        <v>5151</v>
      </c>
      <c r="O161" s="9">
        <v>10408</v>
      </c>
      <c r="P161" s="9">
        <v>11108</v>
      </c>
      <c r="Q161" s="9">
        <v>7169</v>
      </c>
      <c r="R161" s="9">
        <v>6965</v>
      </c>
      <c r="S161" s="9">
        <v>11104</v>
      </c>
      <c r="T161" s="10">
        <f t="shared" si="10"/>
        <v>18111</v>
      </c>
      <c r="U161" s="10">
        <f t="shared" si="11"/>
        <v>4870</v>
      </c>
      <c r="V161" s="19">
        <f t="shared" si="12"/>
        <v>3896</v>
      </c>
      <c r="W161" s="14" t="s">
        <v>229</v>
      </c>
      <c r="X161" s="14" t="s">
        <v>222</v>
      </c>
      <c r="Y161" s="58">
        <v>1</v>
      </c>
      <c r="Z161" s="15">
        <v>5151</v>
      </c>
      <c r="AA161" s="16">
        <v>0.24364201125994955</v>
      </c>
      <c r="AB161" s="40">
        <v>3896</v>
      </c>
      <c r="AC161" s="33">
        <f t="shared" si="9"/>
        <v>0</v>
      </c>
      <c r="AD161" s="46">
        <v>3896</v>
      </c>
      <c r="AE161" s="49">
        <v>3896</v>
      </c>
      <c r="AF161" s="56">
        <v>3896</v>
      </c>
      <c r="AG161" s="52">
        <v>3896</v>
      </c>
      <c r="AH161" s="83">
        <v>3896</v>
      </c>
      <c r="AI161" s="44">
        <v>3896</v>
      </c>
      <c r="AJ161" s="88">
        <v>3896</v>
      </c>
      <c r="AK161" s="89">
        <v>3896</v>
      </c>
      <c r="AL161" s="106">
        <v>3896</v>
      </c>
      <c r="AM161" s="107">
        <v>3896</v>
      </c>
    </row>
    <row r="162" spans="1:68" x14ac:dyDescent="0.25">
      <c r="A162" s="5">
        <v>130</v>
      </c>
      <c r="B162" s="5" t="s">
        <v>230</v>
      </c>
      <c r="C162" s="9">
        <v>21451</v>
      </c>
      <c r="D162" s="9">
        <v>21733</v>
      </c>
      <c r="E162" s="9">
        <v>20032</v>
      </c>
      <c r="F162" s="9">
        <v>13997</v>
      </c>
      <c r="G162" s="9">
        <v>16890</v>
      </c>
      <c r="H162" s="9">
        <v>34186</v>
      </c>
      <c r="I162" s="9">
        <v>13521</v>
      </c>
      <c r="J162" s="9">
        <v>15454</v>
      </c>
      <c r="K162" s="9">
        <v>21658</v>
      </c>
      <c r="L162" s="9">
        <v>29721</v>
      </c>
      <c r="M162" s="9">
        <v>17890</v>
      </c>
      <c r="N162" s="9">
        <v>12878</v>
      </c>
      <c r="O162" s="9">
        <v>21423</v>
      </c>
      <c r="P162" s="9">
        <v>26702</v>
      </c>
      <c r="Q162" s="9">
        <v>15748</v>
      </c>
      <c r="R162" s="9">
        <v>15479</v>
      </c>
      <c r="S162" s="9">
        <v>19923</v>
      </c>
      <c r="T162" s="10">
        <f t="shared" si="10"/>
        <v>34186</v>
      </c>
      <c r="U162" s="10">
        <f t="shared" si="11"/>
        <v>12878</v>
      </c>
      <c r="V162" s="19">
        <f t="shared" si="12"/>
        <v>10302.400000000001</v>
      </c>
      <c r="W162" s="14" t="s">
        <v>230</v>
      </c>
      <c r="X162" s="14" t="s">
        <v>222</v>
      </c>
      <c r="Y162" s="58">
        <v>1</v>
      </c>
      <c r="Z162" s="15">
        <v>12878</v>
      </c>
      <c r="AA162" s="16">
        <v>0.20000000000000007</v>
      </c>
      <c r="AB162" s="40">
        <v>10302.4</v>
      </c>
      <c r="AC162" s="33">
        <f t="shared" ref="AC162:AC225" si="13">+AB162-V162</f>
        <v>0</v>
      </c>
      <c r="AD162" s="46">
        <v>10302.4</v>
      </c>
      <c r="AE162" s="49">
        <v>10302.4</v>
      </c>
      <c r="AF162" s="56">
        <v>10302.4</v>
      </c>
      <c r="AG162" s="52">
        <v>10302.4</v>
      </c>
      <c r="AH162" s="83">
        <v>10302.4</v>
      </c>
      <c r="AI162" s="44">
        <v>10302.4</v>
      </c>
      <c r="AJ162" s="88">
        <v>10302.4</v>
      </c>
      <c r="AK162" s="89">
        <v>10302.4</v>
      </c>
      <c r="AL162" s="106">
        <v>10302.4</v>
      </c>
      <c r="AM162" s="107">
        <v>10302.4</v>
      </c>
    </row>
    <row r="163" spans="1:68" x14ac:dyDescent="0.25">
      <c r="A163" s="5">
        <v>131</v>
      </c>
      <c r="B163" s="5" t="s">
        <v>231</v>
      </c>
      <c r="C163" s="9">
        <v>4016</v>
      </c>
      <c r="D163" s="9">
        <v>3913</v>
      </c>
      <c r="E163" s="9">
        <v>3283</v>
      </c>
      <c r="F163" s="9">
        <v>1827</v>
      </c>
      <c r="G163" s="9">
        <v>3016</v>
      </c>
      <c r="H163" s="9">
        <v>11122</v>
      </c>
      <c r="I163" s="9">
        <v>2175</v>
      </c>
      <c r="J163" s="9">
        <v>3197</v>
      </c>
      <c r="K163" s="9">
        <v>4098</v>
      </c>
      <c r="L163" s="9">
        <v>3803</v>
      </c>
      <c r="M163" s="9">
        <v>2597</v>
      </c>
      <c r="N163" s="9">
        <v>3606</v>
      </c>
      <c r="O163" s="9">
        <v>6826</v>
      </c>
      <c r="P163" s="9">
        <v>2564</v>
      </c>
      <c r="Q163" s="9">
        <v>2014</v>
      </c>
      <c r="R163" s="9">
        <v>2632</v>
      </c>
      <c r="S163" s="9">
        <v>3120</v>
      </c>
      <c r="T163" s="10">
        <f t="shared" si="10"/>
        <v>11122</v>
      </c>
      <c r="U163" s="10">
        <f t="shared" si="11"/>
        <v>1827</v>
      </c>
      <c r="V163" s="19">
        <f t="shared" si="12"/>
        <v>1461.6000000000001</v>
      </c>
      <c r="W163" s="14" t="s">
        <v>231</v>
      </c>
      <c r="X163" s="14" t="s">
        <v>222</v>
      </c>
      <c r="Y163" s="58">
        <v>20</v>
      </c>
      <c r="Z163" s="15">
        <v>3606</v>
      </c>
      <c r="AA163" s="16">
        <v>0.59467554076539098</v>
      </c>
      <c r="AB163" s="40">
        <v>1461.6</v>
      </c>
      <c r="AC163" s="33">
        <f t="shared" si="13"/>
        <v>0</v>
      </c>
      <c r="AD163" s="46">
        <v>1461.6</v>
      </c>
      <c r="AE163" s="49">
        <v>1461.6</v>
      </c>
      <c r="AF163" s="56">
        <v>1461.6</v>
      </c>
      <c r="AG163" s="52">
        <v>1461.6</v>
      </c>
      <c r="AH163" s="83">
        <v>1461.6</v>
      </c>
      <c r="AI163" s="44">
        <v>1461.6</v>
      </c>
      <c r="AJ163" s="88">
        <v>1461.6</v>
      </c>
      <c r="AK163" s="89">
        <v>1461.6</v>
      </c>
      <c r="AL163" s="106">
        <v>1461.6</v>
      </c>
      <c r="AM163" s="107">
        <v>1461.6</v>
      </c>
    </row>
    <row r="164" spans="1:68" ht="38.25" x14ac:dyDescent="0.25">
      <c r="A164" s="5">
        <v>132</v>
      </c>
      <c r="B164" s="5" t="s">
        <v>232</v>
      </c>
      <c r="C164" s="9">
        <v>9331</v>
      </c>
      <c r="D164" s="9">
        <v>6200</v>
      </c>
      <c r="E164" s="9">
        <v>6632</v>
      </c>
      <c r="F164" s="9">
        <v>6695</v>
      </c>
      <c r="G164" s="9">
        <v>5940</v>
      </c>
      <c r="H164" s="9">
        <v>14634</v>
      </c>
      <c r="I164" s="9">
        <v>8080</v>
      </c>
      <c r="J164" s="9">
        <v>12293</v>
      </c>
      <c r="K164" s="9">
        <v>17561</v>
      </c>
      <c r="L164" s="9">
        <v>10704</v>
      </c>
      <c r="M164" s="9">
        <v>9726</v>
      </c>
      <c r="N164" s="9">
        <v>5538</v>
      </c>
      <c r="O164" s="9">
        <v>10642</v>
      </c>
      <c r="P164" s="9">
        <v>8544</v>
      </c>
      <c r="Q164" s="9">
        <v>5672</v>
      </c>
      <c r="R164" s="9">
        <v>7044</v>
      </c>
      <c r="S164" s="9">
        <v>8785</v>
      </c>
      <c r="T164" s="10">
        <f t="shared" si="10"/>
        <v>17561</v>
      </c>
      <c r="U164" s="10">
        <f t="shared" si="11"/>
        <v>5538</v>
      </c>
      <c r="V164" s="19">
        <f t="shared" si="12"/>
        <v>4430.4000000000005</v>
      </c>
      <c r="W164" s="14" t="s">
        <v>232</v>
      </c>
      <c r="X164" s="14" t="s">
        <v>233</v>
      </c>
      <c r="Y164" s="58">
        <v>7</v>
      </c>
      <c r="Z164" s="15">
        <v>5538</v>
      </c>
      <c r="AA164" s="16">
        <v>0.20000000000000007</v>
      </c>
      <c r="AB164" s="40">
        <v>4430.3999999999996</v>
      </c>
      <c r="AC164" s="33">
        <f t="shared" si="13"/>
        <v>0</v>
      </c>
      <c r="AD164" s="46">
        <v>4430.3999999999996</v>
      </c>
      <c r="AE164" s="49">
        <v>4430.3999999999996</v>
      </c>
      <c r="AF164" s="56">
        <v>4430.3999999999996</v>
      </c>
      <c r="AG164" s="52">
        <v>4430.3999999999996</v>
      </c>
      <c r="AH164" s="83">
        <v>4430.3999999999996</v>
      </c>
      <c r="AI164" s="44">
        <v>4430.3999999999996</v>
      </c>
      <c r="AJ164" s="88">
        <v>4430.3999999999996</v>
      </c>
      <c r="AK164" s="89">
        <v>4430.3999999999996</v>
      </c>
      <c r="AL164" s="106">
        <v>4430.3999999999996</v>
      </c>
      <c r="AM164" s="107">
        <v>4430.3999999999996</v>
      </c>
    </row>
    <row r="165" spans="1:68" s="26" customFormat="1" ht="38.25" x14ac:dyDescent="0.25">
      <c r="A165" s="20">
        <v>133</v>
      </c>
      <c r="B165" s="20" t="s">
        <v>234</v>
      </c>
      <c r="C165" s="9">
        <v>22950</v>
      </c>
      <c r="D165" s="9">
        <v>18111</v>
      </c>
      <c r="E165" s="9">
        <v>6028</v>
      </c>
      <c r="F165" s="9">
        <v>5626</v>
      </c>
      <c r="G165" s="9">
        <v>8731</v>
      </c>
      <c r="H165" s="9">
        <v>23415</v>
      </c>
      <c r="I165" s="9">
        <v>12470</v>
      </c>
      <c r="J165" s="9">
        <v>12293</v>
      </c>
      <c r="K165" s="9">
        <v>35121</v>
      </c>
      <c r="L165" s="9">
        <v>58863</v>
      </c>
      <c r="M165" s="9">
        <v>10026</v>
      </c>
      <c r="N165" s="9">
        <v>6182</v>
      </c>
      <c r="O165" s="9">
        <v>23543</v>
      </c>
      <c r="P165" s="9">
        <v>140988</v>
      </c>
      <c r="Q165" s="9">
        <v>9965</v>
      </c>
      <c r="R165" s="9">
        <v>13932</v>
      </c>
      <c r="S165" s="9">
        <v>41854</v>
      </c>
      <c r="T165" s="21">
        <f t="shared" si="10"/>
        <v>140988</v>
      </c>
      <c r="U165" s="21">
        <f t="shared" si="11"/>
        <v>5626</v>
      </c>
      <c r="V165" s="19">
        <f t="shared" si="12"/>
        <v>4500.8</v>
      </c>
      <c r="W165" s="22" t="s">
        <v>234</v>
      </c>
      <c r="X165" s="22" t="s">
        <v>233</v>
      </c>
      <c r="Y165" s="59">
        <v>0</v>
      </c>
      <c r="Z165" s="23">
        <v>0</v>
      </c>
      <c r="AA165" s="24">
        <v>0</v>
      </c>
      <c r="AB165" s="40">
        <v>0</v>
      </c>
      <c r="AC165" s="34">
        <f t="shared" si="13"/>
        <v>-4500.8</v>
      </c>
      <c r="AD165" s="46">
        <v>0</v>
      </c>
      <c r="AE165" s="49">
        <v>0</v>
      </c>
      <c r="AF165" s="56">
        <v>0</v>
      </c>
      <c r="AG165" s="52">
        <v>0</v>
      </c>
      <c r="AH165" s="83">
        <v>0</v>
      </c>
      <c r="AI165" s="44">
        <v>0</v>
      </c>
      <c r="AJ165" s="88">
        <v>0</v>
      </c>
      <c r="AK165" s="89">
        <v>0</v>
      </c>
      <c r="AL165" s="106">
        <v>0</v>
      </c>
      <c r="AM165" s="107">
        <v>0</v>
      </c>
      <c r="AN165"/>
      <c r="AO165"/>
      <c r="AP165"/>
      <c r="AQ165"/>
      <c r="AR165"/>
      <c r="AS165"/>
      <c r="AT165"/>
      <c r="AU165"/>
      <c r="AV165"/>
      <c r="AW165"/>
      <c r="AX165"/>
      <c r="AY165"/>
      <c r="AZ165"/>
      <c r="BA165"/>
      <c r="BB165"/>
      <c r="BC165"/>
      <c r="BD165"/>
      <c r="BE165"/>
      <c r="BF165"/>
      <c r="BG165"/>
      <c r="BH165"/>
      <c r="BI165"/>
      <c r="BJ165"/>
      <c r="BK165"/>
      <c r="BL165"/>
      <c r="BM165"/>
      <c r="BN165"/>
      <c r="BO165"/>
      <c r="BP165"/>
    </row>
    <row r="166" spans="1:68" ht="25.5" x14ac:dyDescent="0.25">
      <c r="A166" s="5">
        <v>134</v>
      </c>
      <c r="B166" s="5" t="s">
        <v>235</v>
      </c>
      <c r="C166" s="9">
        <v>1692</v>
      </c>
      <c r="D166" s="9">
        <v>1475</v>
      </c>
      <c r="E166" s="9">
        <v>1180</v>
      </c>
      <c r="F166" s="9">
        <v>1189</v>
      </c>
      <c r="G166" s="9">
        <v>1207</v>
      </c>
      <c r="H166" s="9">
        <v>1390</v>
      </c>
      <c r="I166" s="9">
        <v>999</v>
      </c>
      <c r="J166" s="9">
        <v>1494</v>
      </c>
      <c r="K166" s="9">
        <v>1521</v>
      </c>
      <c r="L166" s="9">
        <v>1955</v>
      </c>
      <c r="M166" s="9">
        <v>1112</v>
      </c>
      <c r="N166" s="9">
        <v>1364</v>
      </c>
      <c r="O166" s="9">
        <v>1182</v>
      </c>
      <c r="P166" s="9">
        <v>2101</v>
      </c>
      <c r="Q166" s="9">
        <v>1352</v>
      </c>
      <c r="R166" s="9">
        <v>807</v>
      </c>
      <c r="S166" s="9">
        <v>1355</v>
      </c>
      <c r="T166" s="10">
        <f t="shared" si="10"/>
        <v>2101</v>
      </c>
      <c r="U166" s="10">
        <f t="shared" si="11"/>
        <v>807</v>
      </c>
      <c r="V166" s="19">
        <f t="shared" si="12"/>
        <v>645.6</v>
      </c>
      <c r="W166" s="14" t="s">
        <v>235</v>
      </c>
      <c r="X166" s="14" t="s">
        <v>236</v>
      </c>
      <c r="Y166" s="58">
        <v>30</v>
      </c>
      <c r="Z166" s="15">
        <v>1364</v>
      </c>
      <c r="AA166" s="16">
        <v>0.52668621700879759</v>
      </c>
      <c r="AB166" s="40">
        <v>645.6</v>
      </c>
      <c r="AC166" s="33">
        <f t="shared" si="13"/>
        <v>0</v>
      </c>
      <c r="AD166" s="46">
        <v>645.6</v>
      </c>
      <c r="AE166" s="49">
        <v>645.6</v>
      </c>
      <c r="AF166" s="56">
        <v>645.6</v>
      </c>
      <c r="AG166" s="52">
        <v>645.6</v>
      </c>
      <c r="AH166" s="83">
        <v>645.6</v>
      </c>
      <c r="AI166" s="44">
        <v>645.6</v>
      </c>
      <c r="AJ166" s="88">
        <v>645.6</v>
      </c>
      <c r="AK166" s="89">
        <v>645.6</v>
      </c>
      <c r="AL166" s="106">
        <v>645.6</v>
      </c>
      <c r="AM166" s="107">
        <v>645.6</v>
      </c>
    </row>
    <row r="167" spans="1:68" s="26" customFormat="1" ht="25.5" x14ac:dyDescent="0.25">
      <c r="A167" s="20">
        <v>135</v>
      </c>
      <c r="B167" s="20" t="s">
        <v>237</v>
      </c>
      <c r="C167" s="9">
        <v>10492</v>
      </c>
      <c r="D167" s="9">
        <v>8122</v>
      </c>
      <c r="E167" s="9">
        <v>8928</v>
      </c>
      <c r="F167" s="9">
        <v>8159</v>
      </c>
      <c r="G167" s="9">
        <v>9349</v>
      </c>
      <c r="H167" s="9">
        <v>8137</v>
      </c>
      <c r="I167" s="9">
        <v>7181</v>
      </c>
      <c r="J167" s="9">
        <v>7801</v>
      </c>
      <c r="K167" s="9">
        <v>9365</v>
      </c>
      <c r="L167" s="9">
        <v>11917</v>
      </c>
      <c r="M167" s="9">
        <v>8282</v>
      </c>
      <c r="N167" s="9">
        <v>7324</v>
      </c>
      <c r="O167" s="9">
        <v>8277</v>
      </c>
      <c r="P167" s="9">
        <v>11696</v>
      </c>
      <c r="Q167" s="9">
        <v>9021</v>
      </c>
      <c r="R167" s="9">
        <v>8755</v>
      </c>
      <c r="S167" s="9">
        <v>9781</v>
      </c>
      <c r="T167" s="21">
        <f t="shared" si="10"/>
        <v>11917</v>
      </c>
      <c r="U167" s="21">
        <f t="shared" si="11"/>
        <v>7181</v>
      </c>
      <c r="V167" s="19">
        <f t="shared" si="12"/>
        <v>5744.8</v>
      </c>
      <c r="W167" s="22" t="s">
        <v>237</v>
      </c>
      <c r="X167" s="22" t="s">
        <v>236</v>
      </c>
      <c r="Y167" s="59">
        <v>0</v>
      </c>
      <c r="Z167" s="23">
        <v>0</v>
      </c>
      <c r="AA167" s="24">
        <v>0</v>
      </c>
      <c r="AB167" s="40">
        <v>0</v>
      </c>
      <c r="AC167" s="34">
        <f t="shared" si="13"/>
        <v>-5744.8</v>
      </c>
      <c r="AD167" s="46">
        <v>0</v>
      </c>
      <c r="AE167" s="49">
        <v>0</v>
      </c>
      <c r="AF167" s="56">
        <v>0</v>
      </c>
      <c r="AG167" s="52">
        <v>0</v>
      </c>
      <c r="AH167" s="83">
        <v>0</v>
      </c>
      <c r="AI167" s="44">
        <v>0</v>
      </c>
      <c r="AJ167" s="88">
        <v>0</v>
      </c>
      <c r="AK167" s="89">
        <v>0</v>
      </c>
      <c r="AL167" s="106">
        <v>0</v>
      </c>
      <c r="AM167" s="107">
        <v>0</v>
      </c>
      <c r="AN167"/>
      <c r="AO167"/>
      <c r="AP167"/>
      <c r="AQ167"/>
      <c r="AR167"/>
      <c r="AS167"/>
      <c r="AT167"/>
      <c r="AU167"/>
      <c r="AV167"/>
      <c r="AW167"/>
      <c r="AX167"/>
      <c r="AY167"/>
      <c r="AZ167"/>
      <c r="BA167"/>
      <c r="BB167"/>
      <c r="BC167"/>
      <c r="BD167"/>
      <c r="BE167"/>
      <c r="BF167"/>
      <c r="BG167"/>
      <c r="BH167"/>
      <c r="BI167"/>
      <c r="BJ167"/>
      <c r="BK167"/>
      <c r="BL167"/>
      <c r="BM167"/>
      <c r="BN167"/>
      <c r="BO167"/>
      <c r="BP167"/>
    </row>
    <row r="168" spans="1:68" ht="25.5" x14ac:dyDescent="0.25">
      <c r="A168" s="5">
        <v>136</v>
      </c>
      <c r="B168" s="5" t="s">
        <v>238</v>
      </c>
      <c r="C168" s="9">
        <v>10435</v>
      </c>
      <c r="D168" s="9">
        <v>7688</v>
      </c>
      <c r="E168" s="9">
        <v>6632</v>
      </c>
      <c r="F168" s="9">
        <v>8832</v>
      </c>
      <c r="G168" s="9">
        <v>9199</v>
      </c>
      <c r="H168" s="9">
        <v>7259</v>
      </c>
      <c r="I168" s="9">
        <v>7245</v>
      </c>
      <c r="J168" s="9">
        <v>7892</v>
      </c>
      <c r="K168" s="9">
        <v>9952</v>
      </c>
      <c r="L168" s="9">
        <v>12588</v>
      </c>
      <c r="M168" s="9">
        <v>9734</v>
      </c>
      <c r="N168" s="9">
        <v>7366</v>
      </c>
      <c r="O168" s="9">
        <v>7809</v>
      </c>
      <c r="P168" s="9">
        <v>12657</v>
      </c>
      <c r="Q168" s="9">
        <v>9527</v>
      </c>
      <c r="R168" s="9">
        <v>7158</v>
      </c>
      <c r="S168" s="9">
        <v>10144</v>
      </c>
      <c r="T168" s="10">
        <f t="shared" si="10"/>
        <v>12657</v>
      </c>
      <c r="U168" s="10">
        <f t="shared" si="11"/>
        <v>6632</v>
      </c>
      <c r="V168" s="19">
        <f t="shared" si="12"/>
        <v>5305.6</v>
      </c>
      <c r="W168" s="14" t="s">
        <v>238</v>
      </c>
      <c r="X168" s="14" t="s">
        <v>236</v>
      </c>
      <c r="Y168" s="58">
        <v>2215</v>
      </c>
      <c r="Z168" s="15">
        <v>7366</v>
      </c>
      <c r="AA168" s="16">
        <v>0.27971762150420842</v>
      </c>
      <c r="AB168" s="40">
        <v>5305.6</v>
      </c>
      <c r="AC168" s="33">
        <f t="shared" si="13"/>
        <v>0</v>
      </c>
      <c r="AD168" s="46">
        <v>5305.6</v>
      </c>
      <c r="AE168" s="49">
        <v>5305.6</v>
      </c>
      <c r="AF168" s="56">
        <v>5305.6</v>
      </c>
      <c r="AG168" s="52">
        <v>5305.6</v>
      </c>
      <c r="AH168" s="83">
        <v>5305.6</v>
      </c>
      <c r="AI168" s="44">
        <v>5305.6</v>
      </c>
      <c r="AJ168" s="88">
        <v>5305.6</v>
      </c>
      <c r="AK168" s="89">
        <v>5305.6</v>
      </c>
      <c r="AL168" s="106">
        <v>5305.6</v>
      </c>
      <c r="AM168" s="107">
        <v>5305.6</v>
      </c>
    </row>
    <row r="169" spans="1:68" s="26" customFormat="1" ht="25.5" x14ac:dyDescent="0.25">
      <c r="A169" s="20">
        <v>137</v>
      </c>
      <c r="B169" s="20" t="s">
        <v>239</v>
      </c>
      <c r="C169" s="9">
        <v>11247</v>
      </c>
      <c r="D169" s="9">
        <v>8991</v>
      </c>
      <c r="E169" s="9">
        <v>10257</v>
      </c>
      <c r="F169" s="9">
        <v>8202</v>
      </c>
      <c r="G169" s="9">
        <v>9349</v>
      </c>
      <c r="H169" s="9">
        <v>8327</v>
      </c>
      <c r="I169" s="9">
        <v>9376</v>
      </c>
      <c r="J169" s="9">
        <v>12293</v>
      </c>
      <c r="K169" s="9">
        <v>11122</v>
      </c>
      <c r="L169" s="9">
        <v>13734</v>
      </c>
      <c r="M169" s="9">
        <v>8313</v>
      </c>
      <c r="N169" s="9">
        <v>9793</v>
      </c>
      <c r="O169" s="9">
        <v>8921</v>
      </c>
      <c r="P169" s="9">
        <v>11856</v>
      </c>
      <c r="Q169" s="9">
        <v>10396</v>
      </c>
      <c r="R169" s="9">
        <v>8872</v>
      </c>
      <c r="S169" s="9">
        <v>11272</v>
      </c>
      <c r="T169" s="21">
        <f t="shared" si="10"/>
        <v>13734</v>
      </c>
      <c r="U169" s="21">
        <f t="shared" si="11"/>
        <v>8202</v>
      </c>
      <c r="V169" s="19">
        <f t="shared" si="12"/>
        <v>6561.6</v>
      </c>
      <c r="W169" s="22" t="s">
        <v>239</v>
      </c>
      <c r="X169" s="22" t="s">
        <v>236</v>
      </c>
      <c r="Y169" s="59">
        <v>0</v>
      </c>
      <c r="Z169" s="23">
        <v>0</v>
      </c>
      <c r="AA169" s="24">
        <v>0</v>
      </c>
      <c r="AB169" s="40">
        <v>0</v>
      </c>
      <c r="AC169" s="34">
        <f t="shared" si="13"/>
        <v>-6561.6</v>
      </c>
      <c r="AD169" s="46">
        <v>0</v>
      </c>
      <c r="AE169" s="49">
        <v>0</v>
      </c>
      <c r="AF169" s="56">
        <v>0</v>
      </c>
      <c r="AG169" s="52">
        <v>0</v>
      </c>
      <c r="AH169" s="83">
        <v>0</v>
      </c>
      <c r="AI169" s="44">
        <v>0</v>
      </c>
      <c r="AJ169" s="88">
        <v>0</v>
      </c>
      <c r="AK169" s="89">
        <v>0</v>
      </c>
      <c r="AL169" s="106">
        <v>0</v>
      </c>
      <c r="AM169" s="107">
        <v>0</v>
      </c>
      <c r="AN169"/>
      <c r="AO169"/>
      <c r="AP169"/>
      <c r="AQ169"/>
      <c r="AR169"/>
      <c r="AS169"/>
      <c r="AT169"/>
      <c r="AU169"/>
      <c r="AV169"/>
      <c r="AW169"/>
      <c r="AX169"/>
      <c r="AY169"/>
      <c r="AZ169"/>
      <c r="BA169"/>
      <c r="BB169"/>
      <c r="BC169"/>
      <c r="BD169"/>
      <c r="BE169"/>
      <c r="BF169"/>
      <c r="BG169"/>
      <c r="BH169"/>
      <c r="BI169"/>
      <c r="BJ169"/>
      <c r="BK169"/>
      <c r="BL169"/>
      <c r="BM169"/>
      <c r="BN169"/>
      <c r="BO169"/>
      <c r="BP169"/>
    </row>
    <row r="170" spans="1:68" s="26" customFormat="1" ht="25.5" x14ac:dyDescent="0.25">
      <c r="A170" s="20">
        <v>138</v>
      </c>
      <c r="B170" s="20" t="s">
        <v>240</v>
      </c>
      <c r="C170" s="9">
        <v>12795</v>
      </c>
      <c r="D170" s="9">
        <v>9959</v>
      </c>
      <c r="E170" s="9">
        <v>7837</v>
      </c>
      <c r="F170" s="9">
        <v>9296</v>
      </c>
      <c r="G170" s="9">
        <v>10254</v>
      </c>
      <c r="H170" s="9">
        <v>8599</v>
      </c>
      <c r="I170" s="9">
        <v>9666</v>
      </c>
      <c r="J170" s="9">
        <v>11494</v>
      </c>
      <c r="K170" s="9">
        <v>12058</v>
      </c>
      <c r="L170" s="9">
        <v>15466</v>
      </c>
      <c r="M170" s="9">
        <v>8834</v>
      </c>
      <c r="N170" s="9">
        <v>9793</v>
      </c>
      <c r="O170" s="9">
        <v>7949</v>
      </c>
      <c r="P170" s="9">
        <v>12601</v>
      </c>
      <c r="Q170" s="9">
        <v>11708</v>
      </c>
      <c r="R170" s="9">
        <v>7275</v>
      </c>
      <c r="S170" s="9">
        <v>12466</v>
      </c>
      <c r="T170" s="21">
        <f t="shared" si="10"/>
        <v>15466</v>
      </c>
      <c r="U170" s="21">
        <f t="shared" si="11"/>
        <v>7275</v>
      </c>
      <c r="V170" s="19">
        <f t="shared" si="12"/>
        <v>5820</v>
      </c>
      <c r="W170" s="22" t="s">
        <v>240</v>
      </c>
      <c r="X170" s="22" t="s">
        <v>236</v>
      </c>
      <c r="Y170" s="59">
        <v>0</v>
      </c>
      <c r="Z170" s="23">
        <v>0</v>
      </c>
      <c r="AA170" s="24">
        <v>0</v>
      </c>
      <c r="AB170" s="40">
        <v>0</v>
      </c>
      <c r="AC170" s="34">
        <f t="shared" si="13"/>
        <v>-5820</v>
      </c>
      <c r="AD170" s="46">
        <v>0</v>
      </c>
      <c r="AE170" s="49">
        <v>0</v>
      </c>
      <c r="AF170" s="56">
        <v>0</v>
      </c>
      <c r="AG170" s="52">
        <v>0</v>
      </c>
      <c r="AH170" s="83">
        <v>0</v>
      </c>
      <c r="AI170" s="44">
        <v>0</v>
      </c>
      <c r="AJ170" s="88">
        <v>0</v>
      </c>
      <c r="AK170" s="89">
        <v>0</v>
      </c>
      <c r="AL170" s="106">
        <v>0</v>
      </c>
      <c r="AM170" s="107">
        <v>0</v>
      </c>
      <c r="AN170"/>
      <c r="AO170"/>
      <c r="AP170"/>
      <c r="AQ170"/>
      <c r="AR170"/>
      <c r="AS170"/>
      <c r="AT170"/>
      <c r="AU170"/>
      <c r="AV170"/>
      <c r="AW170"/>
      <c r="AX170"/>
      <c r="AY170"/>
      <c r="AZ170"/>
      <c r="BA170"/>
      <c r="BB170"/>
      <c r="BC170"/>
      <c r="BD170"/>
      <c r="BE170"/>
      <c r="BF170"/>
      <c r="BG170"/>
      <c r="BH170"/>
      <c r="BI170"/>
      <c r="BJ170"/>
      <c r="BK170"/>
      <c r="BL170"/>
      <c r="BM170"/>
      <c r="BN170"/>
      <c r="BO170"/>
      <c r="BP170"/>
    </row>
    <row r="171" spans="1:68" s="26" customFormat="1" ht="51" x14ac:dyDescent="0.25">
      <c r="A171" s="20">
        <v>139</v>
      </c>
      <c r="B171" s="20" t="s">
        <v>241</v>
      </c>
      <c r="C171" s="9">
        <v>6006</v>
      </c>
      <c r="D171" s="9">
        <v>3771</v>
      </c>
      <c r="E171" s="9">
        <v>4269</v>
      </c>
      <c r="F171" s="9">
        <v>3349</v>
      </c>
      <c r="G171" s="9">
        <v>3771</v>
      </c>
      <c r="H171" s="9">
        <v>2476387</v>
      </c>
      <c r="I171" s="9">
        <v>3838</v>
      </c>
      <c r="J171" s="9">
        <v>5451</v>
      </c>
      <c r="K171" s="9">
        <v>5268</v>
      </c>
      <c r="L171" s="9">
        <v>6656</v>
      </c>
      <c r="M171" s="9">
        <v>3762</v>
      </c>
      <c r="N171" s="9">
        <v>4559</v>
      </c>
      <c r="O171" s="9">
        <v>3934</v>
      </c>
      <c r="P171" s="9">
        <v>5007</v>
      </c>
      <c r="Q171" s="9">
        <v>6581</v>
      </c>
      <c r="R171" s="9">
        <v>3483</v>
      </c>
      <c r="S171" s="9">
        <v>3905</v>
      </c>
      <c r="T171" s="21">
        <f t="shared" si="10"/>
        <v>2476387</v>
      </c>
      <c r="U171" s="21">
        <f t="shared" si="11"/>
        <v>3349</v>
      </c>
      <c r="V171" s="19">
        <f t="shared" si="12"/>
        <v>2679.2000000000003</v>
      </c>
      <c r="W171" s="22" t="s">
        <v>241</v>
      </c>
      <c r="X171" s="22" t="s">
        <v>242</v>
      </c>
      <c r="Y171" s="59">
        <v>0</v>
      </c>
      <c r="Z171" s="23">
        <v>0</v>
      </c>
      <c r="AA171" s="24">
        <v>0</v>
      </c>
      <c r="AB171" s="40">
        <v>0</v>
      </c>
      <c r="AC171" s="34">
        <f t="shared" si="13"/>
        <v>-2679.2000000000003</v>
      </c>
      <c r="AD171" s="46">
        <v>0</v>
      </c>
      <c r="AE171" s="49">
        <v>0</v>
      </c>
      <c r="AF171" s="56">
        <v>0</v>
      </c>
      <c r="AG171" s="52">
        <v>0</v>
      </c>
      <c r="AH171" s="83">
        <v>0</v>
      </c>
      <c r="AI171" s="44">
        <v>0</v>
      </c>
      <c r="AJ171" s="88">
        <v>0</v>
      </c>
      <c r="AK171" s="89">
        <v>0</v>
      </c>
      <c r="AL171" s="106">
        <v>0</v>
      </c>
      <c r="AM171" s="107">
        <v>0</v>
      </c>
      <c r="AN171"/>
      <c r="AO171"/>
      <c r="AP171"/>
      <c r="AQ171"/>
      <c r="AR171"/>
      <c r="AS171"/>
      <c r="AT171"/>
      <c r="AU171"/>
      <c r="AV171"/>
      <c r="AW171"/>
      <c r="AX171"/>
      <c r="AY171"/>
      <c r="AZ171"/>
      <c r="BA171"/>
      <c r="BB171"/>
      <c r="BC171"/>
      <c r="BD171"/>
      <c r="BE171"/>
      <c r="BF171"/>
      <c r="BG171"/>
      <c r="BH171"/>
      <c r="BI171"/>
      <c r="BJ171"/>
      <c r="BK171"/>
      <c r="BL171"/>
      <c r="BM171"/>
      <c r="BN171"/>
      <c r="BO171"/>
      <c r="BP171"/>
    </row>
    <row r="172" spans="1:68" s="26" customFormat="1" ht="25.5" x14ac:dyDescent="0.25">
      <c r="A172" s="20">
        <v>140</v>
      </c>
      <c r="B172" s="20" t="s">
        <v>243</v>
      </c>
      <c r="C172" s="9">
        <v>17722</v>
      </c>
      <c r="D172" s="9">
        <v>13591</v>
      </c>
      <c r="E172" s="9">
        <v>17171</v>
      </c>
      <c r="F172" s="9">
        <v>17936</v>
      </c>
      <c r="G172" s="9">
        <v>14930</v>
      </c>
      <c r="H172" s="9">
        <v>12527</v>
      </c>
      <c r="I172" s="9">
        <v>12288</v>
      </c>
      <c r="J172" s="9">
        <v>15131</v>
      </c>
      <c r="K172" s="9">
        <v>19902</v>
      </c>
      <c r="L172" s="9">
        <v>20760</v>
      </c>
      <c r="M172" s="9">
        <v>14266</v>
      </c>
      <c r="N172" s="9">
        <v>15223</v>
      </c>
      <c r="O172" s="9">
        <v>16168</v>
      </c>
      <c r="P172" s="9">
        <v>25634</v>
      </c>
      <c r="Q172" s="9">
        <v>15714</v>
      </c>
      <c r="R172" s="9">
        <v>18316</v>
      </c>
      <c r="S172" s="9">
        <v>16729</v>
      </c>
      <c r="T172" s="21">
        <f t="shared" si="10"/>
        <v>25634</v>
      </c>
      <c r="U172" s="21">
        <f t="shared" si="11"/>
        <v>12288</v>
      </c>
      <c r="V172" s="19">
        <f t="shared" si="12"/>
        <v>9830.4000000000015</v>
      </c>
      <c r="W172" s="22" t="s">
        <v>243</v>
      </c>
      <c r="X172" s="22" t="s">
        <v>236</v>
      </c>
      <c r="Y172" s="59">
        <v>0</v>
      </c>
      <c r="Z172" s="23">
        <v>0</v>
      </c>
      <c r="AA172" s="24">
        <v>0</v>
      </c>
      <c r="AB172" s="40">
        <v>0</v>
      </c>
      <c r="AC172" s="34">
        <f t="shared" si="13"/>
        <v>-9830.4000000000015</v>
      </c>
      <c r="AD172" s="46">
        <v>0</v>
      </c>
      <c r="AE172" s="49">
        <v>0</v>
      </c>
      <c r="AF172" s="56">
        <v>0</v>
      </c>
      <c r="AG172" s="52">
        <v>0</v>
      </c>
      <c r="AH172" s="83">
        <v>0</v>
      </c>
      <c r="AI172" s="44">
        <v>0</v>
      </c>
      <c r="AJ172" s="88">
        <v>0</v>
      </c>
      <c r="AK172" s="89">
        <v>0</v>
      </c>
      <c r="AL172" s="106">
        <v>0</v>
      </c>
      <c r="AM172" s="107">
        <v>0</v>
      </c>
      <c r="AN172"/>
      <c r="AO172"/>
      <c r="AP172"/>
      <c r="AQ172"/>
      <c r="AR172"/>
      <c r="AS172"/>
      <c r="AT172"/>
      <c r="AU172"/>
      <c r="AV172"/>
      <c r="AW172"/>
      <c r="AX172"/>
      <c r="AY172"/>
      <c r="AZ172"/>
      <c r="BA172"/>
      <c r="BB172"/>
      <c r="BC172"/>
      <c r="BD172"/>
      <c r="BE172"/>
      <c r="BF172"/>
      <c r="BG172"/>
      <c r="BH172"/>
      <c r="BI172"/>
      <c r="BJ172"/>
      <c r="BK172"/>
      <c r="BL172"/>
      <c r="BM172"/>
      <c r="BN172"/>
      <c r="BO172"/>
      <c r="BP172"/>
    </row>
    <row r="173" spans="1:68" s="26" customFormat="1" ht="25.5" x14ac:dyDescent="0.25">
      <c r="A173" s="20">
        <v>141</v>
      </c>
      <c r="B173" s="20" t="s">
        <v>244</v>
      </c>
      <c r="C173" s="9">
        <v>18291</v>
      </c>
      <c r="D173" s="9">
        <v>13282</v>
      </c>
      <c r="E173" s="9">
        <v>16750</v>
      </c>
      <c r="F173" s="9">
        <v>13684</v>
      </c>
      <c r="G173" s="9">
        <v>14552</v>
      </c>
      <c r="H173" s="9">
        <v>10408</v>
      </c>
      <c r="I173" s="9">
        <v>12817</v>
      </c>
      <c r="J173" s="9">
        <v>15131</v>
      </c>
      <c r="K173" s="9">
        <v>18732</v>
      </c>
      <c r="L173" s="9">
        <v>20291</v>
      </c>
      <c r="M173" s="9">
        <v>12414</v>
      </c>
      <c r="N173" s="9">
        <v>15207</v>
      </c>
      <c r="O173" s="9">
        <v>16824</v>
      </c>
      <c r="P173" s="9">
        <v>21629</v>
      </c>
      <c r="Q173" s="9">
        <v>15359</v>
      </c>
      <c r="R173" s="9">
        <v>14817</v>
      </c>
      <c r="S173" s="9">
        <v>16352</v>
      </c>
      <c r="T173" s="21">
        <f t="shared" si="10"/>
        <v>21629</v>
      </c>
      <c r="U173" s="21">
        <f t="shared" si="11"/>
        <v>10408</v>
      </c>
      <c r="V173" s="19">
        <f t="shared" si="12"/>
        <v>8326.4</v>
      </c>
      <c r="W173" s="22" t="s">
        <v>244</v>
      </c>
      <c r="X173" s="22" t="s">
        <v>236</v>
      </c>
      <c r="Y173" s="59">
        <v>0</v>
      </c>
      <c r="Z173" s="23">
        <v>0</v>
      </c>
      <c r="AA173" s="24">
        <v>0</v>
      </c>
      <c r="AB173" s="40">
        <v>0</v>
      </c>
      <c r="AC173" s="34">
        <f t="shared" si="13"/>
        <v>-8326.4</v>
      </c>
      <c r="AD173" s="46">
        <v>0</v>
      </c>
      <c r="AE173" s="49">
        <v>0</v>
      </c>
      <c r="AF173" s="56">
        <v>0</v>
      </c>
      <c r="AG173" s="52">
        <v>0</v>
      </c>
      <c r="AH173" s="83">
        <v>0</v>
      </c>
      <c r="AI173" s="44">
        <v>0</v>
      </c>
      <c r="AJ173" s="88">
        <v>0</v>
      </c>
      <c r="AK173" s="89">
        <v>0</v>
      </c>
      <c r="AL173" s="106">
        <v>0</v>
      </c>
      <c r="AM173" s="107">
        <v>0</v>
      </c>
      <c r="AN173"/>
      <c r="AO173"/>
      <c r="AP173"/>
      <c r="AQ173"/>
      <c r="AR173"/>
      <c r="AS173"/>
      <c r="AT173"/>
      <c r="AU173"/>
      <c r="AV173"/>
      <c r="AW173"/>
      <c r="AX173"/>
      <c r="AY173"/>
      <c r="AZ173"/>
      <c r="BA173"/>
      <c r="BB173"/>
      <c r="BC173"/>
      <c r="BD173"/>
      <c r="BE173"/>
      <c r="BF173"/>
      <c r="BG173"/>
      <c r="BH173"/>
      <c r="BI173"/>
      <c r="BJ173"/>
      <c r="BK173"/>
      <c r="BL173"/>
      <c r="BM173"/>
      <c r="BN173"/>
      <c r="BO173"/>
      <c r="BP173"/>
    </row>
    <row r="174" spans="1:68" s="26" customFormat="1" ht="25.5" x14ac:dyDescent="0.25">
      <c r="A174" s="20">
        <v>142</v>
      </c>
      <c r="B174" s="20" t="s">
        <v>245</v>
      </c>
      <c r="C174" s="9">
        <v>29118</v>
      </c>
      <c r="D174" s="9">
        <v>24630</v>
      </c>
      <c r="E174" s="9">
        <v>26394</v>
      </c>
      <c r="F174" s="9">
        <v>29336</v>
      </c>
      <c r="G174" s="9">
        <v>21867</v>
      </c>
      <c r="H174" s="9">
        <v>18673</v>
      </c>
      <c r="I174" s="9">
        <v>15772</v>
      </c>
      <c r="J174" s="9">
        <v>20488</v>
      </c>
      <c r="K174" s="9">
        <v>29269</v>
      </c>
      <c r="L174" s="9">
        <v>29269</v>
      </c>
      <c r="M174" s="9">
        <v>20258</v>
      </c>
      <c r="N174" s="9">
        <v>24725</v>
      </c>
      <c r="O174" s="9">
        <v>20710</v>
      </c>
      <c r="P174" s="9">
        <v>38451</v>
      </c>
      <c r="Q174" s="9">
        <v>19193</v>
      </c>
      <c r="R174" s="9">
        <v>28104</v>
      </c>
      <c r="S174" s="9">
        <v>33327</v>
      </c>
      <c r="T174" s="21">
        <f t="shared" si="10"/>
        <v>38451</v>
      </c>
      <c r="U174" s="21">
        <f t="shared" si="11"/>
        <v>15772</v>
      </c>
      <c r="V174" s="19">
        <f t="shared" si="12"/>
        <v>12617.6</v>
      </c>
      <c r="W174" s="22" t="s">
        <v>245</v>
      </c>
      <c r="X174" s="22" t="s">
        <v>236</v>
      </c>
      <c r="Y174" s="59">
        <v>0</v>
      </c>
      <c r="Z174" s="23">
        <v>0</v>
      </c>
      <c r="AA174" s="24">
        <v>0</v>
      </c>
      <c r="AB174" s="40">
        <v>0</v>
      </c>
      <c r="AC174" s="34">
        <f t="shared" si="13"/>
        <v>-12617.6</v>
      </c>
      <c r="AD174" s="46">
        <v>0</v>
      </c>
      <c r="AE174" s="49">
        <v>0</v>
      </c>
      <c r="AF174" s="56">
        <v>0</v>
      </c>
      <c r="AG174" s="52">
        <v>0</v>
      </c>
      <c r="AH174" s="83">
        <v>0</v>
      </c>
      <c r="AI174" s="44">
        <v>0</v>
      </c>
      <c r="AJ174" s="88">
        <v>0</v>
      </c>
      <c r="AK174" s="89">
        <v>0</v>
      </c>
      <c r="AL174" s="106">
        <v>0</v>
      </c>
      <c r="AM174" s="107">
        <v>0</v>
      </c>
      <c r="AN174"/>
      <c r="AO174"/>
      <c r="AP174"/>
      <c r="AQ174"/>
      <c r="AR174"/>
      <c r="AS174"/>
      <c r="AT174"/>
      <c r="AU174"/>
      <c r="AV174"/>
      <c r="AW174"/>
      <c r="AX174"/>
      <c r="AY174"/>
      <c r="AZ174"/>
      <c r="BA174"/>
      <c r="BB174"/>
      <c r="BC174"/>
      <c r="BD174"/>
      <c r="BE174"/>
      <c r="BF174"/>
      <c r="BG174"/>
      <c r="BH174"/>
      <c r="BI174"/>
      <c r="BJ174"/>
      <c r="BK174"/>
      <c r="BL174"/>
      <c r="BM174"/>
      <c r="BN174"/>
      <c r="BO174"/>
      <c r="BP174"/>
    </row>
    <row r="175" spans="1:68" s="26" customFormat="1" ht="25.5" x14ac:dyDescent="0.25">
      <c r="A175" s="20">
        <v>143</v>
      </c>
      <c r="B175" s="20" t="s">
        <v>246</v>
      </c>
      <c r="C175" s="9">
        <v>34424</v>
      </c>
      <c r="D175" s="9">
        <v>21009</v>
      </c>
      <c r="E175" s="9">
        <v>24457</v>
      </c>
      <c r="F175" s="9">
        <v>21452</v>
      </c>
      <c r="G175" s="9">
        <v>20360</v>
      </c>
      <c r="H175" s="9">
        <v>15150</v>
      </c>
      <c r="I175" s="9">
        <v>29208</v>
      </c>
      <c r="J175" s="9">
        <v>20488</v>
      </c>
      <c r="K175" s="9">
        <v>26927</v>
      </c>
      <c r="L175" s="9">
        <v>27161</v>
      </c>
      <c r="M175" s="9">
        <v>19254</v>
      </c>
      <c r="N175" s="9">
        <v>28964</v>
      </c>
      <c r="O175" s="9">
        <v>26341</v>
      </c>
      <c r="P175" s="9">
        <v>30760</v>
      </c>
      <c r="Q175" s="9">
        <v>19879</v>
      </c>
      <c r="R175" s="9">
        <v>22922</v>
      </c>
      <c r="S175" s="9">
        <v>26708</v>
      </c>
      <c r="T175" s="21">
        <f t="shared" si="10"/>
        <v>34424</v>
      </c>
      <c r="U175" s="21">
        <f t="shared" si="11"/>
        <v>15150</v>
      </c>
      <c r="V175" s="19">
        <f t="shared" si="12"/>
        <v>12120</v>
      </c>
      <c r="W175" s="22" t="s">
        <v>246</v>
      </c>
      <c r="X175" s="22" t="s">
        <v>236</v>
      </c>
      <c r="Y175" s="59">
        <v>0</v>
      </c>
      <c r="Z175" s="23">
        <v>0</v>
      </c>
      <c r="AA175" s="24">
        <v>0</v>
      </c>
      <c r="AB175" s="40">
        <v>0</v>
      </c>
      <c r="AC175" s="34">
        <f t="shared" si="13"/>
        <v>-12120</v>
      </c>
      <c r="AD175" s="46">
        <v>0</v>
      </c>
      <c r="AE175" s="49">
        <v>0</v>
      </c>
      <c r="AF175" s="56">
        <v>0</v>
      </c>
      <c r="AG175" s="52">
        <v>0</v>
      </c>
      <c r="AH175" s="83">
        <v>0</v>
      </c>
      <c r="AI175" s="44">
        <v>0</v>
      </c>
      <c r="AJ175" s="88">
        <v>0</v>
      </c>
      <c r="AK175" s="89">
        <v>0</v>
      </c>
      <c r="AL175" s="106">
        <v>0</v>
      </c>
      <c r="AM175" s="107">
        <v>0</v>
      </c>
      <c r="AN175"/>
      <c r="AO175"/>
      <c r="AP175"/>
      <c r="AQ175"/>
      <c r="AR175"/>
      <c r="AS175"/>
      <c r="AT175"/>
      <c r="AU175"/>
      <c r="AV175"/>
      <c r="AW175"/>
      <c r="AX175"/>
      <c r="AY175"/>
      <c r="AZ175"/>
      <c r="BA175"/>
      <c r="BB175"/>
      <c r="BC175"/>
      <c r="BD175"/>
      <c r="BE175"/>
      <c r="BF175"/>
      <c r="BG175"/>
      <c r="BH175"/>
      <c r="BI175"/>
      <c r="BJ175"/>
      <c r="BK175"/>
      <c r="BL175"/>
      <c r="BM175"/>
      <c r="BN175"/>
      <c r="BO175"/>
      <c r="BP175"/>
    </row>
    <row r="176" spans="1:68" s="26" customFormat="1" ht="25.5" x14ac:dyDescent="0.25">
      <c r="A176" s="20">
        <v>144</v>
      </c>
      <c r="B176" s="20" t="s">
        <v>247</v>
      </c>
      <c r="C176" s="9">
        <v>32705</v>
      </c>
      <c r="D176" s="9">
        <v>35491</v>
      </c>
      <c r="E176" s="9">
        <v>25755</v>
      </c>
      <c r="F176" s="9">
        <v>22138</v>
      </c>
      <c r="G176" s="9">
        <v>29859</v>
      </c>
      <c r="H176" s="9">
        <v>16391</v>
      </c>
      <c r="I176" s="9">
        <v>30872</v>
      </c>
      <c r="J176" s="9">
        <v>31610</v>
      </c>
      <c r="K176" s="9">
        <v>31610</v>
      </c>
      <c r="L176" s="9">
        <v>28097</v>
      </c>
      <c r="M176" s="9">
        <v>27381</v>
      </c>
      <c r="N176" s="9">
        <v>27916</v>
      </c>
      <c r="O176" s="9">
        <v>27605</v>
      </c>
      <c r="P176" s="9">
        <v>38771</v>
      </c>
      <c r="Q176" s="9">
        <v>26047</v>
      </c>
      <c r="R176" s="9">
        <v>28959</v>
      </c>
      <c r="S176" s="9">
        <v>30472</v>
      </c>
      <c r="T176" s="21">
        <f t="shared" si="10"/>
        <v>38771</v>
      </c>
      <c r="U176" s="21">
        <f t="shared" si="11"/>
        <v>16391</v>
      </c>
      <c r="V176" s="19">
        <f t="shared" si="12"/>
        <v>13112.800000000001</v>
      </c>
      <c r="W176" s="22" t="s">
        <v>247</v>
      </c>
      <c r="X176" s="22" t="s">
        <v>236</v>
      </c>
      <c r="Y176" s="59">
        <v>0</v>
      </c>
      <c r="Z176" s="23">
        <v>0</v>
      </c>
      <c r="AA176" s="24">
        <v>0</v>
      </c>
      <c r="AB176" s="40">
        <v>0</v>
      </c>
      <c r="AC176" s="34">
        <f t="shared" si="13"/>
        <v>-13112.800000000001</v>
      </c>
      <c r="AD176" s="46">
        <v>0</v>
      </c>
      <c r="AE176" s="49">
        <v>0</v>
      </c>
      <c r="AF176" s="56">
        <v>0</v>
      </c>
      <c r="AG176" s="52">
        <v>0</v>
      </c>
      <c r="AH176" s="83">
        <v>0</v>
      </c>
      <c r="AI176" s="44">
        <v>0</v>
      </c>
      <c r="AJ176" s="88">
        <v>0</v>
      </c>
      <c r="AK176" s="89">
        <v>0</v>
      </c>
      <c r="AL176" s="106">
        <v>0</v>
      </c>
      <c r="AM176" s="107">
        <v>0</v>
      </c>
      <c r="AN176"/>
      <c r="AO176"/>
      <c r="AP176"/>
      <c r="AQ176"/>
      <c r="AR176"/>
      <c r="AS176"/>
      <c r="AT176"/>
      <c r="AU176"/>
      <c r="AV176"/>
      <c r="AW176"/>
      <c r="AX176"/>
      <c r="AY176"/>
      <c r="AZ176"/>
      <c r="BA176"/>
      <c r="BB176"/>
      <c r="BC176"/>
      <c r="BD176"/>
      <c r="BE176"/>
      <c r="BF176"/>
      <c r="BG176"/>
      <c r="BH176"/>
      <c r="BI176"/>
      <c r="BJ176"/>
      <c r="BK176"/>
      <c r="BL176"/>
      <c r="BM176"/>
      <c r="BN176"/>
      <c r="BO176"/>
      <c r="BP176"/>
    </row>
    <row r="177" spans="1:68" ht="25.5" x14ac:dyDescent="0.25">
      <c r="A177" s="5">
        <v>145</v>
      </c>
      <c r="B177" s="5" t="s">
        <v>248</v>
      </c>
      <c r="C177" s="9">
        <v>5573</v>
      </c>
      <c r="D177" s="9">
        <v>4539</v>
      </c>
      <c r="E177" s="9">
        <v>5310</v>
      </c>
      <c r="F177" s="9">
        <v>3638</v>
      </c>
      <c r="G177" s="9">
        <v>5731</v>
      </c>
      <c r="H177" s="9">
        <v>4098</v>
      </c>
      <c r="I177" s="9">
        <v>4664</v>
      </c>
      <c r="J177" s="9">
        <v>4080</v>
      </c>
      <c r="K177" s="9">
        <v>5854</v>
      </c>
      <c r="L177" s="9">
        <v>6864</v>
      </c>
      <c r="M177" s="9">
        <v>4940</v>
      </c>
      <c r="N177" s="9">
        <v>4492</v>
      </c>
      <c r="O177" s="9">
        <v>5444</v>
      </c>
      <c r="P177" s="9">
        <v>5608</v>
      </c>
      <c r="Q177" s="9">
        <v>5196</v>
      </c>
      <c r="R177" s="9">
        <v>3873</v>
      </c>
      <c r="S177" s="9">
        <v>4721</v>
      </c>
      <c r="T177" s="10">
        <f t="shared" si="10"/>
        <v>6864</v>
      </c>
      <c r="U177" s="10">
        <f t="shared" si="11"/>
        <v>3638</v>
      </c>
      <c r="V177" s="19">
        <f t="shared" si="12"/>
        <v>2910.4</v>
      </c>
      <c r="W177" s="14" t="s">
        <v>248</v>
      </c>
      <c r="X177" s="14" t="s">
        <v>154</v>
      </c>
      <c r="Y177" s="58">
        <v>1135</v>
      </c>
      <c r="Z177" s="15">
        <v>4492</v>
      </c>
      <c r="AA177" s="16">
        <v>0.35209260908281392</v>
      </c>
      <c r="AB177" s="40">
        <v>2910.4</v>
      </c>
      <c r="AC177" s="33">
        <f t="shared" si="13"/>
        <v>0</v>
      </c>
      <c r="AD177" s="46">
        <v>2910.4</v>
      </c>
      <c r="AE177" s="49">
        <v>2910.4</v>
      </c>
      <c r="AF177" s="56">
        <v>2910.4</v>
      </c>
      <c r="AG177" s="52">
        <v>2910.4</v>
      </c>
      <c r="AH177" s="83">
        <v>2910.4</v>
      </c>
      <c r="AI177" s="44">
        <v>2910.4</v>
      </c>
      <c r="AJ177" s="88">
        <v>2910.4</v>
      </c>
      <c r="AK177" s="89">
        <v>2910.4</v>
      </c>
      <c r="AL177" s="106">
        <v>2910.4</v>
      </c>
      <c r="AM177" s="107">
        <v>2910.4</v>
      </c>
    </row>
    <row r="178" spans="1:68" ht="25.5" x14ac:dyDescent="0.25">
      <c r="A178" s="5">
        <v>146</v>
      </c>
      <c r="B178" s="5" t="s">
        <v>249</v>
      </c>
      <c r="C178" s="9">
        <v>6655</v>
      </c>
      <c r="D178" s="9">
        <v>4539</v>
      </c>
      <c r="E178" s="9">
        <v>3764</v>
      </c>
      <c r="F178" s="9">
        <v>4216</v>
      </c>
      <c r="G178" s="9">
        <v>6453</v>
      </c>
      <c r="H178" s="9">
        <v>4683</v>
      </c>
      <c r="I178" s="9">
        <v>5015</v>
      </c>
      <c r="J178" s="9">
        <v>4920</v>
      </c>
      <c r="K178" s="9">
        <v>6439</v>
      </c>
      <c r="L178" s="9">
        <v>9020</v>
      </c>
      <c r="M178" s="9">
        <v>5977</v>
      </c>
      <c r="N178" s="9">
        <v>4851</v>
      </c>
      <c r="O178" s="9">
        <v>6696</v>
      </c>
      <c r="P178" s="9">
        <v>6409</v>
      </c>
      <c r="Q178" s="9">
        <v>5227</v>
      </c>
      <c r="R178" s="9">
        <v>4488</v>
      </c>
      <c r="S178" s="9">
        <v>7268</v>
      </c>
      <c r="T178" s="10">
        <f t="shared" si="10"/>
        <v>9020</v>
      </c>
      <c r="U178" s="10">
        <f t="shared" si="11"/>
        <v>3764</v>
      </c>
      <c r="V178" s="19">
        <f t="shared" si="12"/>
        <v>3011.2000000000003</v>
      </c>
      <c r="W178" s="14" t="s">
        <v>249</v>
      </c>
      <c r="X178" s="14" t="s">
        <v>154</v>
      </c>
      <c r="Y178" s="58">
        <v>40</v>
      </c>
      <c r="Z178" s="15">
        <v>4851</v>
      </c>
      <c r="AA178" s="16">
        <v>0.37926200783343644</v>
      </c>
      <c r="AB178" s="40">
        <v>3011.2</v>
      </c>
      <c r="AC178" s="33">
        <f t="shared" si="13"/>
        <v>0</v>
      </c>
      <c r="AD178" s="46">
        <v>3011.2</v>
      </c>
      <c r="AE178" s="49">
        <v>3011.2</v>
      </c>
      <c r="AF178" s="56">
        <v>3011.2</v>
      </c>
      <c r="AG178" s="52">
        <v>3011.2</v>
      </c>
      <c r="AH178" s="83">
        <v>3011.2</v>
      </c>
      <c r="AI178" s="44">
        <v>3011.2</v>
      </c>
      <c r="AJ178" s="88">
        <v>3011.2</v>
      </c>
      <c r="AK178" s="89">
        <v>3011.2</v>
      </c>
      <c r="AL178" s="106">
        <v>3011.2</v>
      </c>
      <c r="AM178" s="107">
        <v>3011.2</v>
      </c>
    </row>
    <row r="179" spans="1:68" ht="38.25" x14ac:dyDescent="0.25">
      <c r="A179" s="5">
        <v>147</v>
      </c>
      <c r="B179" s="5" t="s">
        <v>250</v>
      </c>
      <c r="C179" s="9">
        <v>4812</v>
      </c>
      <c r="D179" s="9">
        <v>5795</v>
      </c>
      <c r="E179" s="9">
        <v>3753</v>
      </c>
      <c r="F179" s="9">
        <v>3583</v>
      </c>
      <c r="G179" s="9">
        <v>3996</v>
      </c>
      <c r="H179" s="9">
        <v>8254</v>
      </c>
      <c r="I179" s="9">
        <v>4459</v>
      </c>
      <c r="J179" s="9">
        <v>2496</v>
      </c>
      <c r="K179" s="9">
        <v>4098</v>
      </c>
      <c r="L179" s="9">
        <v>6904</v>
      </c>
      <c r="M179" s="9">
        <v>3292</v>
      </c>
      <c r="N179" s="9">
        <v>3198</v>
      </c>
      <c r="O179" s="9">
        <v>5503</v>
      </c>
      <c r="P179" s="9">
        <v>8011</v>
      </c>
      <c r="Q179" s="9">
        <v>3659</v>
      </c>
      <c r="R179" s="9">
        <v>3650</v>
      </c>
      <c r="S179" s="9">
        <v>4904</v>
      </c>
      <c r="T179" s="10">
        <f t="shared" si="10"/>
        <v>8254</v>
      </c>
      <c r="U179" s="10">
        <f t="shared" si="11"/>
        <v>2496</v>
      </c>
      <c r="V179" s="19">
        <f t="shared" si="12"/>
        <v>1996.8000000000002</v>
      </c>
      <c r="W179" s="14" t="s">
        <v>250</v>
      </c>
      <c r="X179" s="14" t="s">
        <v>251</v>
      </c>
      <c r="Y179" s="58">
        <v>20</v>
      </c>
      <c r="Z179" s="15">
        <v>3198</v>
      </c>
      <c r="AA179" s="16">
        <v>0.37560975609756098</v>
      </c>
      <c r="AB179" s="40">
        <v>1996.8</v>
      </c>
      <c r="AC179" s="33">
        <f t="shared" si="13"/>
        <v>0</v>
      </c>
      <c r="AD179" s="46">
        <v>1996.8</v>
      </c>
      <c r="AE179" s="49">
        <v>1996.8</v>
      </c>
      <c r="AF179" s="56">
        <v>1996.8</v>
      </c>
      <c r="AG179" s="52">
        <v>1996.8</v>
      </c>
      <c r="AH179" s="83">
        <v>1996.8</v>
      </c>
      <c r="AI179" s="44">
        <v>1996.8</v>
      </c>
      <c r="AJ179" s="88">
        <v>1996.8</v>
      </c>
      <c r="AK179" s="89">
        <v>1996.8</v>
      </c>
      <c r="AL179" s="106">
        <v>1996.8</v>
      </c>
      <c r="AM179" s="107">
        <v>1996.8</v>
      </c>
    </row>
    <row r="180" spans="1:68" s="26" customFormat="1" ht="38.25" x14ac:dyDescent="0.25">
      <c r="A180" s="20">
        <v>148</v>
      </c>
      <c r="B180" s="20" t="s">
        <v>252</v>
      </c>
      <c r="C180" s="9">
        <v>3359</v>
      </c>
      <c r="D180" s="9">
        <v>4569</v>
      </c>
      <c r="E180" s="9">
        <v>2812</v>
      </c>
      <c r="F180" s="9">
        <v>2652</v>
      </c>
      <c r="G180" s="9">
        <v>3668</v>
      </c>
      <c r="H180" s="9">
        <v>1898</v>
      </c>
      <c r="I180" s="9">
        <v>2275</v>
      </c>
      <c r="J180" s="9">
        <v>1105</v>
      </c>
      <c r="K180" s="9">
        <v>3691</v>
      </c>
      <c r="L180" s="9">
        <v>5058</v>
      </c>
      <c r="M180" s="9">
        <v>2903</v>
      </c>
      <c r="N180" s="9">
        <v>2170</v>
      </c>
      <c r="O180" s="9">
        <v>3080</v>
      </c>
      <c r="P180" s="9">
        <v>4426</v>
      </c>
      <c r="Q180" s="9">
        <v>4015</v>
      </c>
      <c r="R180" s="9">
        <v>2426</v>
      </c>
      <c r="S180" s="9">
        <v>2041</v>
      </c>
      <c r="T180" s="21">
        <f t="shared" si="10"/>
        <v>5058</v>
      </c>
      <c r="U180" s="21">
        <f t="shared" si="11"/>
        <v>1105</v>
      </c>
      <c r="V180" s="19">
        <f t="shared" si="12"/>
        <v>884</v>
      </c>
      <c r="W180" s="22" t="s">
        <v>252</v>
      </c>
      <c r="X180" s="22" t="s">
        <v>253</v>
      </c>
      <c r="Y180" s="59">
        <v>0</v>
      </c>
      <c r="Z180" s="23">
        <v>0</v>
      </c>
      <c r="AA180" s="24">
        <v>0</v>
      </c>
      <c r="AB180" s="40">
        <v>0</v>
      </c>
      <c r="AC180" s="34">
        <f t="shared" si="13"/>
        <v>-884</v>
      </c>
      <c r="AD180" s="46">
        <v>0</v>
      </c>
      <c r="AE180" s="49">
        <v>0</v>
      </c>
      <c r="AF180" s="56">
        <v>0</v>
      </c>
      <c r="AG180" s="52">
        <v>0</v>
      </c>
      <c r="AH180" s="83">
        <v>0</v>
      </c>
      <c r="AI180" s="44">
        <v>0</v>
      </c>
      <c r="AJ180" s="88">
        <v>0</v>
      </c>
      <c r="AK180" s="89">
        <v>0</v>
      </c>
      <c r="AL180" s="106">
        <v>0</v>
      </c>
      <c r="AM180" s="107">
        <v>0</v>
      </c>
      <c r="AN180"/>
      <c r="AO180"/>
      <c r="AP180"/>
      <c r="AQ180"/>
      <c r="AR180"/>
      <c r="AS180"/>
      <c r="AT180"/>
      <c r="AU180"/>
      <c r="AV180"/>
      <c r="AW180"/>
      <c r="AX180"/>
      <c r="AY180"/>
      <c r="AZ180"/>
      <c r="BA180"/>
      <c r="BB180"/>
      <c r="BC180"/>
      <c r="BD180"/>
      <c r="BE180"/>
      <c r="BF180"/>
      <c r="BG180"/>
      <c r="BH180"/>
      <c r="BI180"/>
      <c r="BJ180"/>
      <c r="BK180"/>
      <c r="BL180"/>
      <c r="BM180"/>
      <c r="BN180"/>
      <c r="BO180"/>
      <c r="BP180"/>
    </row>
    <row r="181" spans="1:68" ht="38.25" x14ac:dyDescent="0.25">
      <c r="A181" s="5">
        <v>149</v>
      </c>
      <c r="B181" s="5" t="s">
        <v>254</v>
      </c>
      <c r="C181" s="9">
        <v>4461</v>
      </c>
      <c r="D181" s="9">
        <v>3301</v>
      </c>
      <c r="E181" s="9">
        <v>4709</v>
      </c>
      <c r="F181" s="9">
        <v>3577</v>
      </c>
      <c r="G181" s="9">
        <v>4223</v>
      </c>
      <c r="H181" s="9">
        <v>3895</v>
      </c>
      <c r="I181" s="9">
        <v>3239</v>
      </c>
      <c r="J181" s="9">
        <v>3161</v>
      </c>
      <c r="K181" s="9">
        <v>4683</v>
      </c>
      <c r="L181" s="9">
        <v>5289</v>
      </c>
      <c r="M181" s="9">
        <v>3901</v>
      </c>
      <c r="N181" s="9">
        <v>2975</v>
      </c>
      <c r="O181" s="9">
        <v>3899</v>
      </c>
      <c r="P181" s="9">
        <v>4379</v>
      </c>
      <c r="Q181" s="9">
        <v>4002</v>
      </c>
      <c r="R181" s="9">
        <v>3095</v>
      </c>
      <c r="S181" s="9">
        <v>4263</v>
      </c>
      <c r="T181" s="10">
        <f t="shared" si="10"/>
        <v>5289</v>
      </c>
      <c r="U181" s="10">
        <f t="shared" si="11"/>
        <v>2975</v>
      </c>
      <c r="V181" s="19">
        <f t="shared" si="12"/>
        <v>2380</v>
      </c>
      <c r="W181" s="14" t="s">
        <v>254</v>
      </c>
      <c r="X181" s="14" t="s">
        <v>253</v>
      </c>
      <c r="Y181" s="58">
        <v>13</v>
      </c>
      <c r="Z181" s="15">
        <v>2975</v>
      </c>
      <c r="AA181" s="16">
        <v>0.19999999999999996</v>
      </c>
      <c r="AB181" s="40">
        <v>2380</v>
      </c>
      <c r="AC181" s="33">
        <f t="shared" si="13"/>
        <v>0</v>
      </c>
      <c r="AD181" s="46">
        <v>2380</v>
      </c>
      <c r="AE181" s="49">
        <v>2380</v>
      </c>
      <c r="AF181" s="56">
        <v>2380</v>
      </c>
      <c r="AG181" s="52">
        <v>2380</v>
      </c>
      <c r="AH181" s="83">
        <v>2380</v>
      </c>
      <c r="AI181" s="44">
        <v>2380</v>
      </c>
      <c r="AJ181" s="88">
        <v>2380</v>
      </c>
      <c r="AK181" s="89">
        <v>2380</v>
      </c>
      <c r="AL181" s="106">
        <v>2380</v>
      </c>
      <c r="AM181" s="107">
        <v>2380</v>
      </c>
    </row>
    <row r="182" spans="1:68" ht="25.5" x14ac:dyDescent="0.25">
      <c r="A182" s="5">
        <v>150</v>
      </c>
      <c r="B182" s="5" t="s">
        <v>255</v>
      </c>
      <c r="C182" s="9">
        <v>6078</v>
      </c>
      <c r="D182" s="9">
        <v>4782</v>
      </c>
      <c r="E182" s="9">
        <v>5426</v>
      </c>
      <c r="F182" s="9">
        <v>4185</v>
      </c>
      <c r="G182" s="9">
        <v>5279</v>
      </c>
      <c r="H182" s="9">
        <v>5055</v>
      </c>
      <c r="I182" s="9">
        <v>3658</v>
      </c>
      <c r="J182" s="9">
        <v>4098</v>
      </c>
      <c r="K182" s="9">
        <v>5268</v>
      </c>
      <c r="L182" s="9">
        <v>6930</v>
      </c>
      <c r="M182" s="9">
        <v>4703</v>
      </c>
      <c r="N182" s="9">
        <v>4068</v>
      </c>
      <c r="O182" s="9">
        <v>4741</v>
      </c>
      <c r="P182" s="9">
        <v>6836</v>
      </c>
      <c r="Q182" s="9">
        <v>5245</v>
      </c>
      <c r="R182" s="9">
        <v>4026</v>
      </c>
      <c r="S182" s="9">
        <v>5583</v>
      </c>
      <c r="T182" s="10">
        <f t="shared" si="10"/>
        <v>6930</v>
      </c>
      <c r="U182" s="10">
        <f t="shared" si="11"/>
        <v>3658</v>
      </c>
      <c r="V182" s="19">
        <f t="shared" si="12"/>
        <v>2926.4</v>
      </c>
      <c r="W182" s="14" t="s">
        <v>255</v>
      </c>
      <c r="X182" s="14" t="s">
        <v>256</v>
      </c>
      <c r="Y182" s="58">
        <v>13</v>
      </c>
      <c r="Z182" s="15">
        <v>4068</v>
      </c>
      <c r="AA182" s="16">
        <v>0.28062930186823987</v>
      </c>
      <c r="AB182" s="40">
        <v>2926.4</v>
      </c>
      <c r="AC182" s="33">
        <f t="shared" si="13"/>
        <v>0</v>
      </c>
      <c r="AD182" s="46">
        <v>2926.4</v>
      </c>
      <c r="AE182" s="49">
        <v>2926.4</v>
      </c>
      <c r="AF182" s="56">
        <v>2926.4</v>
      </c>
      <c r="AG182" s="52">
        <v>2926.4</v>
      </c>
      <c r="AH182" s="83">
        <v>2926.4</v>
      </c>
      <c r="AI182" s="44">
        <v>2926.4</v>
      </c>
      <c r="AJ182" s="88">
        <v>2926.4</v>
      </c>
      <c r="AK182" s="89">
        <v>2926.4</v>
      </c>
      <c r="AL182" s="106">
        <v>2926.4</v>
      </c>
      <c r="AM182" s="107">
        <v>2926.4</v>
      </c>
    </row>
    <row r="183" spans="1:68" ht="38.25" x14ac:dyDescent="0.25">
      <c r="A183" s="5">
        <v>151</v>
      </c>
      <c r="B183" s="5" t="s">
        <v>257</v>
      </c>
      <c r="C183" s="9">
        <v>6989</v>
      </c>
      <c r="D183" s="9">
        <v>6014</v>
      </c>
      <c r="E183" s="9">
        <v>8260</v>
      </c>
      <c r="F183" s="9">
        <v>6240</v>
      </c>
      <c r="G183" s="9">
        <v>7087</v>
      </c>
      <c r="H183" s="9">
        <v>5971</v>
      </c>
      <c r="I183" s="9">
        <v>4318</v>
      </c>
      <c r="J183" s="9">
        <v>4800</v>
      </c>
      <c r="K183" s="9">
        <v>5854</v>
      </c>
      <c r="L183" s="9">
        <v>8323</v>
      </c>
      <c r="M183" s="9">
        <v>6339</v>
      </c>
      <c r="N183" s="9">
        <v>4172</v>
      </c>
      <c r="O183" s="9">
        <v>6134</v>
      </c>
      <c r="P183" s="9">
        <v>7263</v>
      </c>
      <c r="Q183" s="9">
        <v>6443</v>
      </c>
      <c r="R183" s="9">
        <v>4799</v>
      </c>
      <c r="S183" s="9">
        <v>6234</v>
      </c>
      <c r="T183" s="10">
        <f t="shared" si="10"/>
        <v>8323</v>
      </c>
      <c r="U183" s="10">
        <f t="shared" si="11"/>
        <v>4172</v>
      </c>
      <c r="V183" s="19">
        <f t="shared" si="12"/>
        <v>3337.6000000000004</v>
      </c>
      <c r="W183" s="14" t="s">
        <v>257</v>
      </c>
      <c r="X183" s="14" t="s">
        <v>253</v>
      </c>
      <c r="Y183" s="58">
        <v>13</v>
      </c>
      <c r="Z183" s="15">
        <v>4172</v>
      </c>
      <c r="AA183" s="16">
        <v>0.20000000000000007</v>
      </c>
      <c r="AB183" s="40">
        <v>3337.6</v>
      </c>
      <c r="AC183" s="33">
        <f t="shared" si="13"/>
        <v>0</v>
      </c>
      <c r="AD183" s="46">
        <v>3337.6</v>
      </c>
      <c r="AE183" s="49">
        <v>3337.6</v>
      </c>
      <c r="AF183" s="56">
        <v>3337.6</v>
      </c>
      <c r="AG183" s="52">
        <v>3337.6</v>
      </c>
      <c r="AH183" s="83">
        <v>3337.6</v>
      </c>
      <c r="AI183" s="44">
        <v>3337.6</v>
      </c>
      <c r="AJ183" s="88">
        <v>3337.6</v>
      </c>
      <c r="AK183" s="89">
        <v>3337.6</v>
      </c>
      <c r="AL183" s="106">
        <v>3337.6</v>
      </c>
      <c r="AM183" s="107">
        <v>3337.6</v>
      </c>
    </row>
    <row r="184" spans="1:68" s="26" customFormat="1" ht="25.5" x14ac:dyDescent="0.25">
      <c r="A184" s="20">
        <v>152</v>
      </c>
      <c r="B184" s="20" t="s">
        <v>258</v>
      </c>
      <c r="C184" s="9">
        <v>1266</v>
      </c>
      <c r="D184" s="9">
        <v>1110</v>
      </c>
      <c r="E184" s="9">
        <v>1304</v>
      </c>
      <c r="F184" s="9">
        <v>2634</v>
      </c>
      <c r="G184" s="9">
        <v>1087</v>
      </c>
      <c r="H184" s="9">
        <v>3080</v>
      </c>
      <c r="I184" s="9">
        <v>1796</v>
      </c>
      <c r="J184" s="9">
        <v>1055</v>
      </c>
      <c r="K184" s="9">
        <v>2109</v>
      </c>
      <c r="L184" s="9">
        <v>1403</v>
      </c>
      <c r="M184" s="9">
        <v>1266</v>
      </c>
      <c r="N184" s="9">
        <v>719</v>
      </c>
      <c r="O184" s="9">
        <v>1129</v>
      </c>
      <c r="P184" s="9">
        <v>828</v>
      </c>
      <c r="Q184" s="9">
        <v>744</v>
      </c>
      <c r="R184" s="9">
        <v>1018</v>
      </c>
      <c r="S184" s="9">
        <v>1338</v>
      </c>
      <c r="T184" s="21">
        <f t="shared" si="10"/>
        <v>3080</v>
      </c>
      <c r="U184" s="21">
        <f t="shared" si="11"/>
        <v>719</v>
      </c>
      <c r="V184" s="19">
        <f t="shared" si="12"/>
        <v>575.20000000000005</v>
      </c>
      <c r="W184" s="22" t="s">
        <v>258</v>
      </c>
      <c r="X184" s="22" t="s">
        <v>259</v>
      </c>
      <c r="Y184" s="59">
        <v>0</v>
      </c>
      <c r="Z184" s="23">
        <v>0</v>
      </c>
      <c r="AA184" s="24">
        <v>0</v>
      </c>
      <c r="AB184" s="40">
        <v>0</v>
      </c>
      <c r="AC184" s="34">
        <f t="shared" si="13"/>
        <v>-575.20000000000005</v>
      </c>
      <c r="AD184" s="46">
        <v>0</v>
      </c>
      <c r="AE184" s="49">
        <v>0</v>
      </c>
      <c r="AF184" s="56">
        <v>0</v>
      </c>
      <c r="AG184" s="52">
        <v>0</v>
      </c>
      <c r="AH184" s="83">
        <v>0</v>
      </c>
      <c r="AI184" s="44">
        <v>0</v>
      </c>
      <c r="AJ184" s="88">
        <v>0</v>
      </c>
      <c r="AK184" s="89">
        <v>0</v>
      </c>
      <c r="AL184" s="106">
        <v>0</v>
      </c>
      <c r="AM184" s="107">
        <v>0</v>
      </c>
      <c r="AN184"/>
      <c r="AO184"/>
      <c r="AP184"/>
      <c r="AQ184"/>
      <c r="AR184"/>
      <c r="AS184"/>
      <c r="AT184"/>
      <c r="AU184"/>
      <c r="AV184"/>
      <c r="AW184"/>
      <c r="AX184"/>
      <c r="AY184"/>
      <c r="AZ184"/>
      <c r="BA184"/>
      <c r="BB184"/>
      <c r="BC184"/>
      <c r="BD184"/>
      <c r="BE184"/>
      <c r="BF184"/>
      <c r="BG184"/>
      <c r="BH184"/>
      <c r="BI184"/>
      <c r="BJ184"/>
      <c r="BK184"/>
      <c r="BL184"/>
      <c r="BM184"/>
      <c r="BN184"/>
      <c r="BO184"/>
      <c r="BP184"/>
    </row>
    <row r="185" spans="1:68" ht="25.5" x14ac:dyDescent="0.25">
      <c r="A185" s="5">
        <v>153</v>
      </c>
      <c r="B185" s="5" t="s">
        <v>260</v>
      </c>
      <c r="C185" s="9">
        <v>9603</v>
      </c>
      <c r="D185" s="9">
        <v>5789</v>
      </c>
      <c r="E185" s="9">
        <v>3028</v>
      </c>
      <c r="F185" s="9">
        <v>6087</v>
      </c>
      <c r="G185" s="9">
        <v>6787</v>
      </c>
      <c r="H185" s="9">
        <v>4039</v>
      </c>
      <c r="I185" s="9">
        <v>9055</v>
      </c>
      <c r="J185" s="9">
        <v>5683</v>
      </c>
      <c r="K185" s="9">
        <v>4683</v>
      </c>
      <c r="L185" s="9">
        <v>12695</v>
      </c>
      <c r="M185" s="9">
        <v>7802</v>
      </c>
      <c r="N185" s="9">
        <v>6897</v>
      </c>
      <c r="O185" s="9">
        <v>7247</v>
      </c>
      <c r="P185" s="9">
        <v>1201</v>
      </c>
      <c r="Q185" s="9">
        <v>6996</v>
      </c>
      <c r="R185" s="9">
        <v>3190</v>
      </c>
      <c r="S185" s="9">
        <v>5793</v>
      </c>
      <c r="T185" s="10">
        <f t="shared" si="10"/>
        <v>12695</v>
      </c>
      <c r="U185" s="10">
        <f t="shared" si="11"/>
        <v>1201</v>
      </c>
      <c r="V185" s="19">
        <f t="shared" si="12"/>
        <v>960.80000000000007</v>
      </c>
      <c r="W185" s="14" t="s">
        <v>260</v>
      </c>
      <c r="X185" s="14" t="s">
        <v>259</v>
      </c>
      <c r="Y185" s="58">
        <v>59</v>
      </c>
      <c r="Z185" s="15">
        <v>6897</v>
      </c>
      <c r="AA185" s="16">
        <v>0.86069305495142823</v>
      </c>
      <c r="AB185" s="40">
        <v>960.8</v>
      </c>
      <c r="AC185" s="33">
        <f t="shared" si="13"/>
        <v>0</v>
      </c>
      <c r="AD185" s="46">
        <v>960.8</v>
      </c>
      <c r="AE185" s="49">
        <v>960.8</v>
      </c>
      <c r="AF185" s="56">
        <v>960.8</v>
      </c>
      <c r="AG185" s="52">
        <v>960.8</v>
      </c>
      <c r="AH185" s="83">
        <v>960.8</v>
      </c>
      <c r="AI185" s="44">
        <v>960.8</v>
      </c>
      <c r="AJ185" s="88">
        <v>960.8</v>
      </c>
      <c r="AK185" s="89">
        <v>960.8</v>
      </c>
      <c r="AL185" s="106">
        <v>960.8</v>
      </c>
      <c r="AM185" s="107">
        <v>960.8</v>
      </c>
    </row>
    <row r="186" spans="1:68" s="26" customFormat="1" ht="38.25" x14ac:dyDescent="0.25">
      <c r="A186" s="20">
        <v>154</v>
      </c>
      <c r="B186" s="20" t="s">
        <v>261</v>
      </c>
      <c r="C186" s="9">
        <v>3864</v>
      </c>
      <c r="D186" s="9">
        <v>1884</v>
      </c>
      <c r="E186" s="9">
        <v>1571</v>
      </c>
      <c r="F186" s="9">
        <v>1822</v>
      </c>
      <c r="G186" s="9">
        <v>2370</v>
      </c>
      <c r="H186" s="9">
        <v>4683</v>
      </c>
      <c r="I186" s="9">
        <v>1046</v>
      </c>
      <c r="J186" s="9">
        <v>1343</v>
      </c>
      <c r="K186" s="9">
        <v>2926</v>
      </c>
      <c r="L186" s="9">
        <v>4565</v>
      </c>
      <c r="M186" s="9">
        <v>1341</v>
      </c>
      <c r="N186" s="9">
        <v>2319</v>
      </c>
      <c r="O186" s="9">
        <v>2224</v>
      </c>
      <c r="P186" s="9">
        <v>4005</v>
      </c>
      <c r="Q186" s="9">
        <v>3157</v>
      </c>
      <c r="R186" s="9">
        <v>1254</v>
      </c>
      <c r="S186" s="9">
        <v>2473</v>
      </c>
      <c r="T186" s="21">
        <f t="shared" si="10"/>
        <v>4683</v>
      </c>
      <c r="U186" s="21">
        <f t="shared" si="11"/>
        <v>1046</v>
      </c>
      <c r="V186" s="19">
        <f t="shared" si="12"/>
        <v>836.80000000000007</v>
      </c>
      <c r="W186" s="22" t="s">
        <v>261</v>
      </c>
      <c r="X186" s="22" t="s">
        <v>262</v>
      </c>
      <c r="Y186" s="59">
        <v>0</v>
      </c>
      <c r="Z186" s="23">
        <v>0</v>
      </c>
      <c r="AA186" s="24">
        <v>0</v>
      </c>
      <c r="AB186" s="40">
        <v>0</v>
      </c>
      <c r="AC186" s="34">
        <f t="shared" si="13"/>
        <v>-836.80000000000007</v>
      </c>
      <c r="AD186" s="46">
        <v>0</v>
      </c>
      <c r="AE186" s="49">
        <v>0</v>
      </c>
      <c r="AF186" s="56">
        <v>0</v>
      </c>
      <c r="AG186" s="52">
        <v>0</v>
      </c>
      <c r="AH186" s="83">
        <v>0</v>
      </c>
      <c r="AI186" s="44">
        <v>0</v>
      </c>
      <c r="AJ186" s="88">
        <v>0</v>
      </c>
      <c r="AK186" s="89">
        <v>0</v>
      </c>
      <c r="AL186" s="106">
        <v>0</v>
      </c>
      <c r="AM186" s="107">
        <v>0</v>
      </c>
      <c r="AN186"/>
      <c r="AO186"/>
      <c r="AP186"/>
      <c r="AQ186"/>
      <c r="AR186"/>
      <c r="AS186"/>
      <c r="AT186"/>
      <c r="AU186"/>
      <c r="AV186"/>
      <c r="AW186"/>
      <c r="AX186"/>
      <c r="AY186"/>
      <c r="AZ186"/>
      <c r="BA186"/>
      <c r="BB186"/>
      <c r="BC186"/>
      <c r="BD186"/>
      <c r="BE186"/>
      <c r="BF186"/>
      <c r="BG186"/>
      <c r="BH186"/>
      <c r="BI186"/>
      <c r="BJ186"/>
      <c r="BK186"/>
      <c r="BL186"/>
      <c r="BM186"/>
      <c r="BN186"/>
      <c r="BO186"/>
      <c r="BP186"/>
    </row>
    <row r="187" spans="1:68" s="26" customFormat="1" ht="38.25" x14ac:dyDescent="0.25">
      <c r="A187" s="20">
        <v>155</v>
      </c>
      <c r="B187" s="20" t="s">
        <v>263</v>
      </c>
      <c r="C187" s="9">
        <v>3864</v>
      </c>
      <c r="D187" s="9">
        <v>1884</v>
      </c>
      <c r="E187" s="9">
        <v>1571</v>
      </c>
      <c r="F187" s="9">
        <v>1822</v>
      </c>
      <c r="G187" s="9">
        <v>2293</v>
      </c>
      <c r="H187" s="9">
        <v>4683</v>
      </c>
      <c r="I187" s="9">
        <v>1046</v>
      </c>
      <c r="J187" s="9">
        <v>1343</v>
      </c>
      <c r="K187" s="9">
        <v>2926</v>
      </c>
      <c r="L187" s="9">
        <v>4565</v>
      </c>
      <c r="M187" s="9">
        <v>1341</v>
      </c>
      <c r="N187" s="9">
        <v>2319</v>
      </c>
      <c r="O187" s="9">
        <v>4811</v>
      </c>
      <c r="P187" s="9">
        <v>4005</v>
      </c>
      <c r="Q187" s="9">
        <v>1579</v>
      </c>
      <c r="R187" s="9">
        <v>1115</v>
      </c>
      <c r="S187" s="9">
        <v>2473</v>
      </c>
      <c r="T187" s="21">
        <f t="shared" si="10"/>
        <v>4811</v>
      </c>
      <c r="U187" s="21">
        <f t="shared" si="11"/>
        <v>1046</v>
      </c>
      <c r="V187" s="19">
        <f t="shared" si="12"/>
        <v>836.80000000000007</v>
      </c>
      <c r="W187" s="22" t="s">
        <v>263</v>
      </c>
      <c r="X187" s="22" t="s">
        <v>262</v>
      </c>
      <c r="Y187" s="59">
        <v>0</v>
      </c>
      <c r="Z187" s="23">
        <v>0</v>
      </c>
      <c r="AA187" s="24">
        <v>0</v>
      </c>
      <c r="AB187" s="40">
        <v>0</v>
      </c>
      <c r="AC187" s="34">
        <f t="shared" si="13"/>
        <v>-836.80000000000007</v>
      </c>
      <c r="AD187" s="46">
        <v>0</v>
      </c>
      <c r="AE187" s="49">
        <v>0</v>
      </c>
      <c r="AF187" s="56">
        <v>0</v>
      </c>
      <c r="AG187" s="52">
        <v>0</v>
      </c>
      <c r="AH187" s="83">
        <v>0</v>
      </c>
      <c r="AI187" s="44">
        <v>0</v>
      </c>
      <c r="AJ187" s="88">
        <v>0</v>
      </c>
      <c r="AK187" s="89">
        <v>0</v>
      </c>
      <c r="AL187" s="106">
        <v>0</v>
      </c>
      <c r="AM187" s="107">
        <v>0</v>
      </c>
      <c r="AN187"/>
      <c r="AO187"/>
      <c r="AP187"/>
      <c r="AQ187"/>
      <c r="AR187"/>
      <c r="AS187"/>
      <c r="AT187"/>
      <c r="AU187"/>
      <c r="AV187"/>
      <c r="AW187"/>
      <c r="AX187"/>
      <c r="AY187"/>
      <c r="AZ187"/>
      <c r="BA187"/>
      <c r="BB187"/>
      <c r="BC187"/>
      <c r="BD187"/>
      <c r="BE187"/>
      <c r="BF187"/>
      <c r="BG187"/>
      <c r="BH187"/>
      <c r="BI187"/>
      <c r="BJ187"/>
      <c r="BK187"/>
      <c r="BL187"/>
      <c r="BM187"/>
      <c r="BN187"/>
      <c r="BO187"/>
      <c r="BP187"/>
    </row>
    <row r="188" spans="1:68" s="26" customFormat="1" ht="38.25" x14ac:dyDescent="0.25">
      <c r="A188" s="20">
        <v>156</v>
      </c>
      <c r="B188" s="20" t="s">
        <v>264</v>
      </c>
      <c r="C188" s="9">
        <v>2205</v>
      </c>
      <c r="D188" s="9">
        <v>1884</v>
      </c>
      <c r="E188" s="9">
        <v>1571</v>
      </c>
      <c r="F188" s="9">
        <v>1095</v>
      </c>
      <c r="G188" s="9">
        <v>1382</v>
      </c>
      <c r="H188" s="9">
        <v>4683</v>
      </c>
      <c r="I188" s="9">
        <v>522</v>
      </c>
      <c r="J188" s="9">
        <v>1185</v>
      </c>
      <c r="K188" s="9">
        <v>2926</v>
      </c>
      <c r="L188" s="9">
        <v>3216</v>
      </c>
      <c r="M188" s="9">
        <v>862</v>
      </c>
      <c r="N188" s="9">
        <v>1456</v>
      </c>
      <c r="O188" s="9">
        <v>1464</v>
      </c>
      <c r="P188" s="9">
        <v>4465</v>
      </c>
      <c r="Q188" s="9">
        <v>974</v>
      </c>
      <c r="R188" s="9">
        <v>851</v>
      </c>
      <c r="S188" s="9">
        <v>1485</v>
      </c>
      <c r="T188" s="21">
        <f t="shared" si="10"/>
        <v>4683</v>
      </c>
      <c r="U188" s="21">
        <f t="shared" si="11"/>
        <v>522</v>
      </c>
      <c r="V188" s="19">
        <f t="shared" si="12"/>
        <v>417.6</v>
      </c>
      <c r="W188" s="22" t="s">
        <v>264</v>
      </c>
      <c r="X188" s="22" t="s">
        <v>262</v>
      </c>
      <c r="Y188" s="59">
        <v>0</v>
      </c>
      <c r="Z188" s="23">
        <v>0</v>
      </c>
      <c r="AA188" s="24">
        <v>0</v>
      </c>
      <c r="AB188" s="40">
        <v>0</v>
      </c>
      <c r="AC188" s="34">
        <f t="shared" si="13"/>
        <v>-417.6</v>
      </c>
      <c r="AD188" s="46">
        <v>0</v>
      </c>
      <c r="AE188" s="49">
        <v>0</v>
      </c>
      <c r="AF188" s="56">
        <v>0</v>
      </c>
      <c r="AG188" s="52">
        <v>0</v>
      </c>
      <c r="AH188" s="83">
        <v>0</v>
      </c>
      <c r="AI188" s="44">
        <v>0</v>
      </c>
      <c r="AJ188" s="88">
        <v>0</v>
      </c>
      <c r="AK188" s="89">
        <v>0</v>
      </c>
      <c r="AL188" s="106">
        <v>0</v>
      </c>
      <c r="AM188" s="107">
        <v>0</v>
      </c>
      <c r="AN188"/>
      <c r="AO188"/>
      <c r="AP188"/>
      <c r="AQ188"/>
      <c r="AR188"/>
      <c r="AS188"/>
      <c r="AT188"/>
      <c r="AU188"/>
      <c r="AV188"/>
      <c r="AW188"/>
      <c r="AX188"/>
      <c r="AY188"/>
      <c r="AZ188"/>
      <c r="BA188"/>
      <c r="BB188"/>
      <c r="BC188"/>
      <c r="BD188"/>
      <c r="BE188"/>
      <c r="BF188"/>
      <c r="BG188"/>
      <c r="BH188"/>
      <c r="BI188"/>
      <c r="BJ188"/>
      <c r="BK188"/>
      <c r="BL188"/>
      <c r="BM188"/>
      <c r="BN188"/>
      <c r="BO188"/>
      <c r="BP188"/>
    </row>
    <row r="189" spans="1:68" s="26" customFormat="1" ht="38.25" x14ac:dyDescent="0.25">
      <c r="A189" s="20">
        <v>157</v>
      </c>
      <c r="B189" s="20" t="s">
        <v>265</v>
      </c>
      <c r="C189" s="9">
        <v>4689</v>
      </c>
      <c r="D189" s="9">
        <v>1884</v>
      </c>
      <c r="E189" s="9">
        <v>1571</v>
      </c>
      <c r="F189" s="9">
        <v>1822</v>
      </c>
      <c r="G189" s="9">
        <v>2370</v>
      </c>
      <c r="H189" s="9">
        <v>4683</v>
      </c>
      <c r="I189" s="9">
        <v>1046</v>
      </c>
      <c r="J189" s="9">
        <v>1343</v>
      </c>
      <c r="K189" s="9">
        <v>2926</v>
      </c>
      <c r="L189" s="9">
        <v>4565</v>
      </c>
      <c r="M189" s="9">
        <v>1289</v>
      </c>
      <c r="N189" s="9">
        <v>1839</v>
      </c>
      <c r="O189" s="9">
        <v>1674</v>
      </c>
      <c r="P189" s="9">
        <v>4465</v>
      </c>
      <c r="Q189" s="9">
        <v>3157</v>
      </c>
      <c r="R189" s="9">
        <v>1115</v>
      </c>
      <c r="S189" s="9">
        <v>2473</v>
      </c>
      <c r="T189" s="21">
        <f t="shared" si="10"/>
        <v>4689</v>
      </c>
      <c r="U189" s="21">
        <f t="shared" si="11"/>
        <v>1046</v>
      </c>
      <c r="V189" s="19">
        <f t="shared" si="12"/>
        <v>836.80000000000007</v>
      </c>
      <c r="W189" s="22" t="s">
        <v>265</v>
      </c>
      <c r="X189" s="22" t="s">
        <v>262</v>
      </c>
      <c r="Y189" s="59">
        <v>0</v>
      </c>
      <c r="Z189" s="23">
        <v>0</v>
      </c>
      <c r="AA189" s="24">
        <v>0</v>
      </c>
      <c r="AB189" s="40">
        <v>0</v>
      </c>
      <c r="AC189" s="34">
        <f t="shared" si="13"/>
        <v>-836.80000000000007</v>
      </c>
      <c r="AD189" s="46">
        <v>0</v>
      </c>
      <c r="AE189" s="49">
        <v>0</v>
      </c>
      <c r="AF189" s="56">
        <v>0</v>
      </c>
      <c r="AG189" s="52">
        <v>0</v>
      </c>
      <c r="AH189" s="83">
        <v>0</v>
      </c>
      <c r="AI189" s="44">
        <v>0</v>
      </c>
      <c r="AJ189" s="88">
        <v>0</v>
      </c>
      <c r="AK189" s="89">
        <v>0</v>
      </c>
      <c r="AL189" s="106">
        <v>0</v>
      </c>
      <c r="AM189" s="107">
        <v>0</v>
      </c>
      <c r="AN189"/>
      <c r="AO189"/>
      <c r="AP189"/>
      <c r="AQ189"/>
      <c r="AR189"/>
      <c r="AS189"/>
      <c r="AT189"/>
      <c r="AU189"/>
      <c r="AV189"/>
      <c r="AW189"/>
      <c r="AX189"/>
      <c r="AY189"/>
      <c r="AZ189"/>
      <c r="BA189"/>
      <c r="BB189"/>
      <c r="BC189"/>
      <c r="BD189"/>
      <c r="BE189"/>
      <c r="BF189"/>
      <c r="BG189"/>
      <c r="BH189"/>
      <c r="BI189"/>
      <c r="BJ189"/>
      <c r="BK189"/>
      <c r="BL189"/>
      <c r="BM189"/>
      <c r="BN189"/>
      <c r="BO189"/>
      <c r="BP189"/>
    </row>
    <row r="190" spans="1:68" s="26" customFormat="1" ht="38.25" x14ac:dyDescent="0.25">
      <c r="A190" s="20">
        <v>158</v>
      </c>
      <c r="B190" s="20" t="s">
        <v>266</v>
      </c>
      <c r="C190" s="9">
        <v>2205</v>
      </c>
      <c r="D190" s="9">
        <v>1520</v>
      </c>
      <c r="E190" s="9">
        <v>1571</v>
      </c>
      <c r="F190" s="9">
        <v>1095</v>
      </c>
      <c r="G190" s="9">
        <v>1382</v>
      </c>
      <c r="H190" s="9">
        <v>2926</v>
      </c>
      <c r="I190" s="9">
        <v>905</v>
      </c>
      <c r="J190" s="9">
        <v>1185</v>
      </c>
      <c r="K190" s="9">
        <v>2341</v>
      </c>
      <c r="L190" s="9">
        <v>3216</v>
      </c>
      <c r="M190" s="9">
        <v>851</v>
      </c>
      <c r="N190" s="9">
        <v>1416</v>
      </c>
      <c r="O190" s="9">
        <v>1393</v>
      </c>
      <c r="P190" s="9">
        <v>3417</v>
      </c>
      <c r="Q190" s="9">
        <v>1703</v>
      </c>
      <c r="R190" s="9">
        <v>851</v>
      </c>
      <c r="S190" s="9">
        <v>1678</v>
      </c>
      <c r="T190" s="21">
        <f t="shared" si="10"/>
        <v>3417</v>
      </c>
      <c r="U190" s="21">
        <f t="shared" si="11"/>
        <v>851</v>
      </c>
      <c r="V190" s="19">
        <f t="shared" si="12"/>
        <v>680.80000000000007</v>
      </c>
      <c r="W190" s="22" t="s">
        <v>266</v>
      </c>
      <c r="X190" s="22" t="s">
        <v>262</v>
      </c>
      <c r="Y190" s="59">
        <v>0</v>
      </c>
      <c r="Z190" s="23">
        <v>0</v>
      </c>
      <c r="AA190" s="24">
        <v>0</v>
      </c>
      <c r="AB190" s="40">
        <v>0</v>
      </c>
      <c r="AC190" s="34">
        <f t="shared" si="13"/>
        <v>-680.80000000000007</v>
      </c>
      <c r="AD190" s="46">
        <v>0</v>
      </c>
      <c r="AE190" s="49">
        <v>0</v>
      </c>
      <c r="AF190" s="56">
        <v>0</v>
      </c>
      <c r="AG190" s="52">
        <v>0</v>
      </c>
      <c r="AH190" s="83">
        <v>0</v>
      </c>
      <c r="AI190" s="44">
        <v>0</v>
      </c>
      <c r="AJ190" s="88">
        <v>0</v>
      </c>
      <c r="AK190" s="89">
        <v>0</v>
      </c>
      <c r="AL190" s="106">
        <v>0</v>
      </c>
      <c r="AM190" s="107">
        <v>0</v>
      </c>
      <c r="AN190"/>
      <c r="AO190"/>
      <c r="AP190"/>
      <c r="AQ190"/>
      <c r="AR190"/>
      <c r="AS190"/>
      <c r="AT190"/>
      <c r="AU190"/>
      <c r="AV190"/>
      <c r="AW190"/>
      <c r="AX190"/>
      <c r="AY190"/>
      <c r="AZ190"/>
      <c r="BA190"/>
      <c r="BB190"/>
      <c r="BC190"/>
      <c r="BD190"/>
      <c r="BE190"/>
      <c r="BF190"/>
      <c r="BG190"/>
      <c r="BH190"/>
      <c r="BI190"/>
      <c r="BJ190"/>
      <c r="BK190"/>
      <c r="BL190"/>
      <c r="BM190"/>
      <c r="BN190"/>
      <c r="BO190"/>
      <c r="BP190"/>
    </row>
    <row r="191" spans="1:68" s="26" customFormat="1" ht="38.25" x14ac:dyDescent="0.25">
      <c r="A191" s="20">
        <v>159</v>
      </c>
      <c r="B191" s="20" t="s">
        <v>267</v>
      </c>
      <c r="C191" s="9">
        <v>6240</v>
      </c>
      <c r="D191" s="9">
        <v>1944</v>
      </c>
      <c r="E191" s="9">
        <v>2229</v>
      </c>
      <c r="F191" s="9">
        <v>3803</v>
      </c>
      <c r="G191" s="9">
        <v>2412</v>
      </c>
      <c r="H191" s="9">
        <v>2576</v>
      </c>
      <c r="I191" s="9">
        <v>3567</v>
      </c>
      <c r="J191" s="9">
        <v>3573</v>
      </c>
      <c r="K191" s="9">
        <v>4333</v>
      </c>
      <c r="L191" s="9">
        <v>3477</v>
      </c>
      <c r="M191" s="9">
        <v>4040</v>
      </c>
      <c r="N191" s="9">
        <v>3525</v>
      </c>
      <c r="O191" s="9">
        <v>3208</v>
      </c>
      <c r="P191" s="9">
        <v>5447</v>
      </c>
      <c r="Q191" s="9">
        <v>2687</v>
      </c>
      <c r="R191" s="9">
        <v>2166</v>
      </c>
      <c r="S191" s="9">
        <v>2570</v>
      </c>
      <c r="T191" s="21">
        <f t="shared" si="10"/>
        <v>6240</v>
      </c>
      <c r="U191" s="21">
        <f t="shared" si="11"/>
        <v>1944</v>
      </c>
      <c r="V191" s="19">
        <f t="shared" si="12"/>
        <v>1555.2</v>
      </c>
      <c r="W191" s="22" t="s">
        <v>267</v>
      </c>
      <c r="X191" s="22" t="s">
        <v>262</v>
      </c>
      <c r="Y191" s="59">
        <v>0</v>
      </c>
      <c r="Z191" s="23">
        <v>0</v>
      </c>
      <c r="AA191" s="24">
        <v>0</v>
      </c>
      <c r="AB191" s="40">
        <v>0</v>
      </c>
      <c r="AC191" s="34">
        <f t="shared" si="13"/>
        <v>-1555.2</v>
      </c>
      <c r="AD191" s="46">
        <v>0</v>
      </c>
      <c r="AE191" s="49">
        <v>0</v>
      </c>
      <c r="AF191" s="56">
        <v>0</v>
      </c>
      <c r="AG191" s="52">
        <v>0</v>
      </c>
      <c r="AH191" s="83">
        <v>0</v>
      </c>
      <c r="AI191" s="44">
        <v>0</v>
      </c>
      <c r="AJ191" s="88">
        <v>0</v>
      </c>
      <c r="AK191" s="89">
        <v>0</v>
      </c>
      <c r="AL191" s="106">
        <v>0</v>
      </c>
      <c r="AM191" s="107">
        <v>0</v>
      </c>
      <c r="AN191"/>
      <c r="AO191"/>
      <c r="AP191"/>
      <c r="AQ191"/>
      <c r="AR191"/>
      <c r="AS191"/>
      <c r="AT191"/>
      <c r="AU191"/>
      <c r="AV191"/>
      <c r="AW191"/>
      <c r="AX191"/>
      <c r="AY191"/>
      <c r="AZ191"/>
      <c r="BA191"/>
      <c r="BB191"/>
      <c r="BC191"/>
      <c r="BD191"/>
      <c r="BE191"/>
      <c r="BF191"/>
      <c r="BG191"/>
      <c r="BH191"/>
      <c r="BI191"/>
      <c r="BJ191"/>
      <c r="BK191"/>
      <c r="BL191"/>
      <c r="BM191"/>
      <c r="BN191"/>
      <c r="BO191"/>
      <c r="BP191"/>
    </row>
    <row r="192" spans="1:68" s="26" customFormat="1" ht="38.25" x14ac:dyDescent="0.25">
      <c r="A192" s="20">
        <v>160</v>
      </c>
      <c r="B192" s="20" t="s">
        <v>268</v>
      </c>
      <c r="C192" s="9">
        <v>5236</v>
      </c>
      <c r="D192" s="9">
        <v>1944</v>
      </c>
      <c r="E192" s="9">
        <v>1326</v>
      </c>
      <c r="F192" s="9">
        <v>1675</v>
      </c>
      <c r="G192" s="9">
        <v>1207</v>
      </c>
      <c r="H192" s="9">
        <v>3161</v>
      </c>
      <c r="I192" s="9">
        <v>1755</v>
      </c>
      <c r="J192" s="9">
        <v>2444</v>
      </c>
      <c r="K192" s="9">
        <v>2926</v>
      </c>
      <c r="L192" s="9">
        <v>2576</v>
      </c>
      <c r="M192" s="9">
        <v>2379</v>
      </c>
      <c r="N192" s="9">
        <v>2376</v>
      </c>
      <c r="O192" s="9">
        <v>2154</v>
      </c>
      <c r="P192" s="9">
        <v>2723</v>
      </c>
      <c r="Q192" s="9">
        <v>1728</v>
      </c>
      <c r="R192" s="9">
        <v>1084</v>
      </c>
      <c r="S192" s="9">
        <v>2275</v>
      </c>
      <c r="T192" s="21">
        <f t="shared" si="10"/>
        <v>5236</v>
      </c>
      <c r="U192" s="21">
        <f t="shared" si="11"/>
        <v>1084</v>
      </c>
      <c r="V192" s="19">
        <f t="shared" si="12"/>
        <v>867.2</v>
      </c>
      <c r="W192" s="22" t="s">
        <v>268</v>
      </c>
      <c r="X192" s="22" t="s">
        <v>262</v>
      </c>
      <c r="Y192" s="59">
        <v>0</v>
      </c>
      <c r="Z192" s="23">
        <v>0</v>
      </c>
      <c r="AA192" s="24">
        <v>0</v>
      </c>
      <c r="AB192" s="40">
        <v>0</v>
      </c>
      <c r="AC192" s="34">
        <f t="shared" si="13"/>
        <v>-867.2</v>
      </c>
      <c r="AD192" s="46">
        <v>0</v>
      </c>
      <c r="AE192" s="49">
        <v>0</v>
      </c>
      <c r="AF192" s="56">
        <v>0</v>
      </c>
      <c r="AG192" s="52">
        <v>0</v>
      </c>
      <c r="AH192" s="83">
        <v>0</v>
      </c>
      <c r="AI192" s="44">
        <v>0</v>
      </c>
      <c r="AJ192" s="88">
        <v>0</v>
      </c>
      <c r="AK192" s="89">
        <v>0</v>
      </c>
      <c r="AL192" s="106">
        <v>0</v>
      </c>
      <c r="AM192" s="107">
        <v>0</v>
      </c>
      <c r="AN192"/>
      <c r="AO192"/>
      <c r="AP192"/>
      <c r="AQ192"/>
      <c r="AR192"/>
      <c r="AS192"/>
      <c r="AT192"/>
      <c r="AU192"/>
      <c r="AV192"/>
      <c r="AW192"/>
      <c r="AX192"/>
      <c r="AY192"/>
      <c r="AZ192"/>
      <c r="BA192"/>
      <c r="BB192"/>
      <c r="BC192"/>
      <c r="BD192"/>
      <c r="BE192"/>
      <c r="BF192"/>
      <c r="BG192"/>
      <c r="BH192"/>
      <c r="BI192"/>
      <c r="BJ192"/>
      <c r="BK192"/>
      <c r="BL192"/>
      <c r="BM192"/>
      <c r="BN192"/>
      <c r="BO192"/>
      <c r="BP192"/>
    </row>
    <row r="193" spans="1:68" s="26" customFormat="1" ht="38.25" x14ac:dyDescent="0.25">
      <c r="A193" s="20">
        <v>161</v>
      </c>
      <c r="B193" s="20" t="s">
        <v>269</v>
      </c>
      <c r="C193" s="9">
        <v>6131</v>
      </c>
      <c r="D193" s="9">
        <v>4290</v>
      </c>
      <c r="E193" s="9">
        <v>3015</v>
      </c>
      <c r="F193" s="9">
        <v>4231</v>
      </c>
      <c r="G193" s="9">
        <v>3242</v>
      </c>
      <c r="H193" s="9">
        <v>4333</v>
      </c>
      <c r="I193" s="9">
        <v>3622</v>
      </c>
      <c r="J193" s="9">
        <v>5078</v>
      </c>
      <c r="K193" s="9">
        <v>5854</v>
      </c>
      <c r="L193" s="9">
        <v>3746</v>
      </c>
      <c r="M193" s="9">
        <v>3592</v>
      </c>
      <c r="N193" s="9">
        <v>4215</v>
      </c>
      <c r="O193" s="9">
        <v>3488</v>
      </c>
      <c r="P193" s="9">
        <v>7209</v>
      </c>
      <c r="Q193" s="9">
        <v>2952</v>
      </c>
      <c r="R193" s="9">
        <v>2941</v>
      </c>
      <c r="S193" s="9">
        <v>5839</v>
      </c>
      <c r="T193" s="21">
        <f t="shared" si="10"/>
        <v>7209</v>
      </c>
      <c r="U193" s="21">
        <f t="shared" si="11"/>
        <v>2941</v>
      </c>
      <c r="V193" s="19">
        <f t="shared" si="12"/>
        <v>2352.8000000000002</v>
      </c>
      <c r="W193" s="22" t="s">
        <v>269</v>
      </c>
      <c r="X193" s="22" t="s">
        <v>262</v>
      </c>
      <c r="Y193" s="59">
        <v>0</v>
      </c>
      <c r="Z193" s="23">
        <v>0</v>
      </c>
      <c r="AA193" s="24">
        <v>0</v>
      </c>
      <c r="AB193" s="40">
        <v>0</v>
      </c>
      <c r="AC193" s="34">
        <f t="shared" si="13"/>
        <v>-2352.8000000000002</v>
      </c>
      <c r="AD193" s="46">
        <v>0</v>
      </c>
      <c r="AE193" s="49">
        <v>0</v>
      </c>
      <c r="AF193" s="56">
        <v>0</v>
      </c>
      <c r="AG193" s="52">
        <v>0</v>
      </c>
      <c r="AH193" s="83">
        <v>0</v>
      </c>
      <c r="AI193" s="44">
        <v>0</v>
      </c>
      <c r="AJ193" s="88">
        <v>0</v>
      </c>
      <c r="AK193" s="89">
        <v>0</v>
      </c>
      <c r="AL193" s="106">
        <v>0</v>
      </c>
      <c r="AM193" s="107">
        <v>0</v>
      </c>
      <c r="AN193"/>
      <c r="AO193"/>
      <c r="AP193"/>
      <c r="AQ193"/>
      <c r="AR193"/>
      <c r="AS193"/>
      <c r="AT193"/>
      <c r="AU193"/>
      <c r="AV193"/>
      <c r="AW193"/>
      <c r="AX193"/>
      <c r="AY193"/>
      <c r="AZ193"/>
      <c r="BA193"/>
      <c r="BB193"/>
      <c r="BC193"/>
      <c r="BD193"/>
      <c r="BE193"/>
      <c r="BF193"/>
      <c r="BG193"/>
      <c r="BH193"/>
      <c r="BI193"/>
      <c r="BJ193"/>
      <c r="BK193"/>
      <c r="BL193"/>
      <c r="BM193"/>
      <c r="BN193"/>
      <c r="BO193"/>
      <c r="BP193"/>
    </row>
    <row r="194" spans="1:68" ht="38.25" x14ac:dyDescent="0.25">
      <c r="A194" s="5">
        <v>162</v>
      </c>
      <c r="B194" s="5" t="s">
        <v>270</v>
      </c>
      <c r="C194" s="9">
        <v>2891</v>
      </c>
      <c r="D194" s="9">
        <v>1510</v>
      </c>
      <c r="E194" s="9">
        <v>1767</v>
      </c>
      <c r="F194" s="9">
        <v>1262</v>
      </c>
      <c r="G194" s="9">
        <v>1271</v>
      </c>
      <c r="H194" s="9">
        <v>1582</v>
      </c>
      <c r="I194" s="9">
        <v>1402</v>
      </c>
      <c r="J194" s="9">
        <v>1643</v>
      </c>
      <c r="K194" s="9">
        <v>2004</v>
      </c>
      <c r="L194" s="9">
        <v>3323</v>
      </c>
      <c r="M194" s="9">
        <v>1473</v>
      </c>
      <c r="N194" s="9">
        <v>1253</v>
      </c>
      <c r="O194" s="9">
        <v>1688</v>
      </c>
      <c r="P194" s="9">
        <v>1828</v>
      </c>
      <c r="Q194" s="9">
        <v>1709</v>
      </c>
      <c r="R194" s="9">
        <v>1393</v>
      </c>
      <c r="S194" s="9">
        <v>2974</v>
      </c>
      <c r="T194" s="10">
        <f t="shared" si="10"/>
        <v>3323</v>
      </c>
      <c r="U194" s="10">
        <f t="shared" si="11"/>
        <v>1253</v>
      </c>
      <c r="V194" s="19">
        <f t="shared" si="12"/>
        <v>1002.4000000000001</v>
      </c>
      <c r="W194" s="14" t="s">
        <v>270</v>
      </c>
      <c r="X194" s="14" t="s">
        <v>271</v>
      </c>
      <c r="Y194" s="58">
        <v>330</v>
      </c>
      <c r="Z194" s="15">
        <v>1253</v>
      </c>
      <c r="AA194" s="16">
        <v>0.20000000000000007</v>
      </c>
      <c r="AB194" s="40">
        <v>1002.4</v>
      </c>
      <c r="AC194" s="33">
        <f t="shared" si="13"/>
        <v>0</v>
      </c>
      <c r="AD194" s="46">
        <v>1002.4</v>
      </c>
      <c r="AE194" s="49">
        <v>1002.4</v>
      </c>
      <c r="AF194" s="56">
        <v>1002.4</v>
      </c>
      <c r="AG194" s="52">
        <v>1002.4</v>
      </c>
      <c r="AH194" s="83">
        <v>1002.4</v>
      </c>
      <c r="AI194" s="44">
        <v>1002.4</v>
      </c>
      <c r="AJ194" s="88">
        <v>1002.4</v>
      </c>
      <c r="AK194" s="89">
        <v>1002.4</v>
      </c>
      <c r="AL194" s="106">
        <v>1002.4</v>
      </c>
      <c r="AM194" s="107">
        <v>1002.4</v>
      </c>
    </row>
    <row r="195" spans="1:68" ht="25.5" x14ac:dyDescent="0.25">
      <c r="A195" s="5">
        <v>163</v>
      </c>
      <c r="B195" s="5" t="s">
        <v>272</v>
      </c>
      <c r="C195" s="9">
        <v>2506</v>
      </c>
      <c r="D195" s="9">
        <v>1739</v>
      </c>
      <c r="E195" s="9">
        <v>2104</v>
      </c>
      <c r="F195" s="9">
        <v>1521</v>
      </c>
      <c r="G195" s="9">
        <v>1659</v>
      </c>
      <c r="H195" s="9">
        <v>2810</v>
      </c>
      <c r="I195" s="9">
        <v>1464</v>
      </c>
      <c r="J195" s="9">
        <v>2340</v>
      </c>
      <c r="K195" s="9">
        <v>2926</v>
      </c>
      <c r="L195" s="9">
        <v>2617</v>
      </c>
      <c r="M195" s="9">
        <v>2013</v>
      </c>
      <c r="N195" s="9">
        <v>1503</v>
      </c>
      <c r="O195" s="9">
        <v>2084</v>
      </c>
      <c r="P195" s="9">
        <v>2457</v>
      </c>
      <c r="Q195" s="9">
        <v>1440</v>
      </c>
      <c r="R195" s="9">
        <v>1643</v>
      </c>
      <c r="S195" s="9">
        <v>1911</v>
      </c>
      <c r="T195" s="10">
        <f t="shared" si="10"/>
        <v>2926</v>
      </c>
      <c r="U195" s="10">
        <f t="shared" si="11"/>
        <v>1440</v>
      </c>
      <c r="V195" s="19">
        <f t="shared" si="12"/>
        <v>1152</v>
      </c>
      <c r="W195" s="14" t="s">
        <v>272</v>
      </c>
      <c r="X195" s="14" t="s">
        <v>154</v>
      </c>
      <c r="Y195" s="58">
        <v>6</v>
      </c>
      <c r="Z195" s="15">
        <v>1503</v>
      </c>
      <c r="AA195" s="16">
        <v>0.23353293413173648</v>
      </c>
      <c r="AB195" s="40">
        <v>1152</v>
      </c>
      <c r="AC195" s="33">
        <f t="shared" si="13"/>
        <v>0</v>
      </c>
      <c r="AD195" s="46">
        <v>1152</v>
      </c>
      <c r="AE195" s="49">
        <v>1152</v>
      </c>
      <c r="AF195" s="56">
        <v>1152</v>
      </c>
      <c r="AG195" s="52">
        <v>1152</v>
      </c>
      <c r="AH195" s="83">
        <v>1152</v>
      </c>
      <c r="AI195" s="44">
        <v>1152</v>
      </c>
      <c r="AJ195" s="88">
        <v>1152</v>
      </c>
      <c r="AK195" s="89">
        <v>1152</v>
      </c>
      <c r="AL195" s="106">
        <v>1152</v>
      </c>
      <c r="AM195" s="107">
        <v>1152</v>
      </c>
    </row>
    <row r="196" spans="1:68" ht="25.5" x14ac:dyDescent="0.25">
      <c r="A196" s="5">
        <v>164</v>
      </c>
      <c r="B196" s="5" t="s">
        <v>273</v>
      </c>
      <c r="C196" s="9">
        <v>2814</v>
      </c>
      <c r="D196" s="9">
        <v>1739</v>
      </c>
      <c r="E196" s="9">
        <v>2104</v>
      </c>
      <c r="F196" s="9">
        <v>1521</v>
      </c>
      <c r="G196" s="9">
        <v>1841</v>
      </c>
      <c r="H196" s="9">
        <v>6439</v>
      </c>
      <c r="I196" s="9">
        <v>1553</v>
      </c>
      <c r="J196" s="9">
        <v>2535</v>
      </c>
      <c r="K196" s="9">
        <v>2926</v>
      </c>
      <c r="L196" s="9">
        <v>2853</v>
      </c>
      <c r="M196" s="9">
        <v>2182</v>
      </c>
      <c r="N196" s="9">
        <v>1503</v>
      </c>
      <c r="O196" s="9">
        <v>2224</v>
      </c>
      <c r="P196" s="9">
        <v>3205</v>
      </c>
      <c r="Q196" s="9">
        <v>1632</v>
      </c>
      <c r="R196" s="9">
        <v>1870</v>
      </c>
      <c r="S196" s="9">
        <v>2126</v>
      </c>
      <c r="T196" s="10">
        <f t="shared" si="10"/>
        <v>6439</v>
      </c>
      <c r="U196" s="10">
        <f t="shared" si="11"/>
        <v>1503</v>
      </c>
      <c r="V196" s="19">
        <f t="shared" si="12"/>
        <v>1202.4000000000001</v>
      </c>
      <c r="W196" s="14" t="s">
        <v>273</v>
      </c>
      <c r="X196" s="14" t="s">
        <v>154</v>
      </c>
      <c r="Y196" s="58">
        <v>45</v>
      </c>
      <c r="Z196" s="15">
        <v>1503</v>
      </c>
      <c r="AA196" s="16">
        <v>0.19999999999999996</v>
      </c>
      <c r="AB196" s="40">
        <v>1202.4000000000001</v>
      </c>
      <c r="AC196" s="33">
        <f t="shared" si="13"/>
        <v>0</v>
      </c>
      <c r="AD196" s="46">
        <v>1202.4000000000001</v>
      </c>
      <c r="AE196" s="49">
        <v>1202.4000000000001</v>
      </c>
      <c r="AF196" s="56">
        <v>1202.4000000000001</v>
      </c>
      <c r="AG196" s="52">
        <v>1202.4000000000001</v>
      </c>
      <c r="AH196" s="83">
        <v>1202.4000000000001</v>
      </c>
      <c r="AI196" s="44">
        <v>1202.4000000000001</v>
      </c>
      <c r="AJ196" s="88">
        <v>1202.4000000000001</v>
      </c>
      <c r="AK196" s="89">
        <v>1202.4000000000001</v>
      </c>
      <c r="AL196" s="106">
        <v>1202.4000000000001</v>
      </c>
      <c r="AM196" s="107">
        <v>1202.4000000000001</v>
      </c>
    </row>
    <row r="197" spans="1:68" ht="25.5" x14ac:dyDescent="0.25">
      <c r="A197" s="5">
        <v>165</v>
      </c>
      <c r="B197" s="5" t="s">
        <v>274</v>
      </c>
      <c r="C197" s="9">
        <v>5170</v>
      </c>
      <c r="D197" s="9">
        <v>7535</v>
      </c>
      <c r="E197" s="9">
        <v>4118</v>
      </c>
      <c r="F197" s="9">
        <v>3500</v>
      </c>
      <c r="G197" s="9">
        <v>4374</v>
      </c>
      <c r="H197" s="9">
        <v>8195</v>
      </c>
      <c r="I197" s="9">
        <v>2717</v>
      </c>
      <c r="J197" s="9">
        <v>2829</v>
      </c>
      <c r="K197" s="9">
        <v>5854</v>
      </c>
      <c r="L197" s="9">
        <v>6086</v>
      </c>
      <c r="M197" s="9">
        <v>3513</v>
      </c>
      <c r="N197" s="9">
        <v>1700</v>
      </c>
      <c r="O197" s="9">
        <v>3606</v>
      </c>
      <c r="P197" s="9">
        <v>4251</v>
      </c>
      <c r="Q197" s="9">
        <v>3226</v>
      </c>
      <c r="R197" s="9">
        <v>3265</v>
      </c>
      <c r="S197" s="9">
        <v>2531</v>
      </c>
      <c r="T197" s="10">
        <f t="shared" si="10"/>
        <v>8195</v>
      </c>
      <c r="U197" s="10">
        <f t="shared" si="11"/>
        <v>1700</v>
      </c>
      <c r="V197" s="19">
        <f t="shared" si="12"/>
        <v>1360</v>
      </c>
      <c r="W197" s="14" t="s">
        <v>274</v>
      </c>
      <c r="X197" s="14" t="s">
        <v>154</v>
      </c>
      <c r="Y197" s="58">
        <v>4</v>
      </c>
      <c r="Z197" s="15">
        <v>1700</v>
      </c>
      <c r="AA197" s="16">
        <v>0.19999999999999996</v>
      </c>
      <c r="AB197" s="40">
        <v>1360</v>
      </c>
      <c r="AC197" s="33">
        <f t="shared" si="13"/>
        <v>0</v>
      </c>
      <c r="AD197" s="46">
        <v>1360</v>
      </c>
      <c r="AE197" s="49">
        <v>1360</v>
      </c>
      <c r="AF197" s="56">
        <v>1360</v>
      </c>
      <c r="AG197" s="52">
        <v>1360</v>
      </c>
      <c r="AH197" s="83">
        <v>1360</v>
      </c>
      <c r="AI197" s="44">
        <v>1360</v>
      </c>
      <c r="AJ197" s="88">
        <v>1360</v>
      </c>
      <c r="AK197" s="89">
        <v>1360</v>
      </c>
      <c r="AL197" s="106">
        <v>1360</v>
      </c>
      <c r="AM197" s="107">
        <v>1360</v>
      </c>
    </row>
    <row r="198" spans="1:68" s="26" customFormat="1" ht="102" x14ac:dyDescent="0.25">
      <c r="A198" s="20">
        <v>166</v>
      </c>
      <c r="B198" s="20" t="s">
        <v>275</v>
      </c>
      <c r="C198" s="9">
        <v>10016</v>
      </c>
      <c r="D198" s="9">
        <v>12203</v>
      </c>
      <c r="E198" s="9">
        <v>9044</v>
      </c>
      <c r="F198" s="9">
        <v>10705</v>
      </c>
      <c r="G198" s="9">
        <v>13496</v>
      </c>
      <c r="H198" s="9">
        <v>11473</v>
      </c>
      <c r="I198" s="9">
        <v>13953</v>
      </c>
      <c r="J198" s="9">
        <v>11416</v>
      </c>
      <c r="K198" s="9">
        <v>10537</v>
      </c>
      <c r="L198" s="9">
        <v>13793</v>
      </c>
      <c r="M198" s="9">
        <v>10473</v>
      </c>
      <c r="N198" s="9">
        <v>7210</v>
      </c>
      <c r="O198" s="9">
        <v>9681</v>
      </c>
      <c r="P198" s="9">
        <v>9826</v>
      </c>
      <c r="Q198" s="9">
        <v>7308</v>
      </c>
      <c r="R198" s="9">
        <v>11875</v>
      </c>
      <c r="S198" s="9">
        <v>5238</v>
      </c>
      <c r="T198" s="21">
        <f t="shared" si="10"/>
        <v>13953</v>
      </c>
      <c r="U198" s="21">
        <f t="shared" si="11"/>
        <v>5238</v>
      </c>
      <c r="V198" s="19">
        <f t="shared" si="12"/>
        <v>4190.4000000000005</v>
      </c>
      <c r="W198" s="22" t="s">
        <v>275</v>
      </c>
      <c r="X198" s="22" t="s">
        <v>276</v>
      </c>
      <c r="Y198" s="59">
        <v>0</v>
      </c>
      <c r="Z198" s="23">
        <v>0</v>
      </c>
      <c r="AA198" s="24">
        <v>0</v>
      </c>
      <c r="AB198" s="40">
        <v>0</v>
      </c>
      <c r="AC198" s="34">
        <f t="shared" si="13"/>
        <v>-4190.4000000000005</v>
      </c>
      <c r="AD198" s="46">
        <v>0</v>
      </c>
      <c r="AE198" s="49">
        <v>0</v>
      </c>
      <c r="AF198" s="56">
        <v>0</v>
      </c>
      <c r="AG198" s="52">
        <v>0</v>
      </c>
      <c r="AH198" s="83">
        <v>0</v>
      </c>
      <c r="AI198" s="44">
        <v>0</v>
      </c>
      <c r="AJ198" s="88">
        <v>0</v>
      </c>
      <c r="AK198" s="89">
        <v>0</v>
      </c>
      <c r="AL198" s="106">
        <v>0</v>
      </c>
      <c r="AM198" s="107">
        <v>0</v>
      </c>
      <c r="AN198"/>
      <c r="AO198"/>
      <c r="AP198"/>
      <c r="AQ198"/>
      <c r="AR198"/>
      <c r="AS198"/>
      <c r="AT198"/>
      <c r="AU198"/>
      <c r="AV198"/>
      <c r="AW198"/>
      <c r="AX198"/>
      <c r="AY198"/>
      <c r="AZ198"/>
      <c r="BA198"/>
      <c r="BB198"/>
      <c r="BC198"/>
      <c r="BD198"/>
      <c r="BE198"/>
      <c r="BF198"/>
      <c r="BG198"/>
      <c r="BH198"/>
      <c r="BI198"/>
      <c r="BJ198"/>
      <c r="BK198"/>
      <c r="BL198"/>
      <c r="BM198"/>
      <c r="BN198"/>
      <c r="BO198"/>
      <c r="BP198"/>
    </row>
    <row r="199" spans="1:68" s="26" customFormat="1" ht="102" x14ac:dyDescent="0.25">
      <c r="A199" s="20">
        <v>167</v>
      </c>
      <c r="B199" s="20" t="s">
        <v>277</v>
      </c>
      <c r="C199" s="9">
        <v>30651</v>
      </c>
      <c r="D199" s="9">
        <v>25826</v>
      </c>
      <c r="E199" s="9">
        <v>21706</v>
      </c>
      <c r="F199" s="9">
        <v>29015</v>
      </c>
      <c r="G199" s="9">
        <v>37023</v>
      </c>
      <c r="H199" s="9">
        <v>25756</v>
      </c>
      <c r="I199" s="9">
        <v>26053</v>
      </c>
      <c r="J199" s="9">
        <v>24586</v>
      </c>
      <c r="K199" s="9">
        <v>23415</v>
      </c>
      <c r="L199" s="9">
        <v>45166</v>
      </c>
      <c r="M199" s="9">
        <v>24861</v>
      </c>
      <c r="N199" s="9">
        <v>20191</v>
      </c>
      <c r="O199" s="9">
        <v>23543</v>
      </c>
      <c r="P199" s="9">
        <v>66720</v>
      </c>
      <c r="Q199" s="9">
        <v>23931</v>
      </c>
      <c r="R199" s="9">
        <v>60061</v>
      </c>
      <c r="S199" s="9">
        <v>29117</v>
      </c>
      <c r="T199" s="21">
        <f t="shared" si="10"/>
        <v>66720</v>
      </c>
      <c r="U199" s="21">
        <f t="shared" si="11"/>
        <v>20191</v>
      </c>
      <c r="V199" s="19">
        <f t="shared" si="12"/>
        <v>16152.800000000001</v>
      </c>
      <c r="W199" s="22" t="s">
        <v>277</v>
      </c>
      <c r="X199" s="22" t="s">
        <v>278</v>
      </c>
      <c r="Y199" s="59">
        <v>0</v>
      </c>
      <c r="Z199" s="23">
        <v>0</v>
      </c>
      <c r="AA199" s="24">
        <v>0</v>
      </c>
      <c r="AB199" s="40">
        <v>0</v>
      </c>
      <c r="AC199" s="34">
        <f t="shared" si="13"/>
        <v>-16152.800000000001</v>
      </c>
      <c r="AD199" s="46">
        <v>0</v>
      </c>
      <c r="AE199" s="49">
        <v>0</v>
      </c>
      <c r="AF199" s="56">
        <v>0</v>
      </c>
      <c r="AG199" s="52">
        <v>0</v>
      </c>
      <c r="AH199" s="83">
        <v>0</v>
      </c>
      <c r="AI199" s="44">
        <v>0</v>
      </c>
      <c r="AJ199" s="88">
        <v>0</v>
      </c>
      <c r="AK199" s="89">
        <v>0</v>
      </c>
      <c r="AL199" s="106">
        <v>0</v>
      </c>
      <c r="AM199" s="107">
        <v>0</v>
      </c>
      <c r="AN199"/>
      <c r="AO199"/>
      <c r="AP199"/>
      <c r="AQ199"/>
      <c r="AR199"/>
      <c r="AS199"/>
      <c r="AT199"/>
      <c r="AU199"/>
      <c r="AV199"/>
      <c r="AW199"/>
      <c r="AX199"/>
      <c r="AY199"/>
      <c r="AZ199"/>
      <c r="BA199"/>
      <c r="BB199"/>
      <c r="BC199"/>
      <c r="BD199"/>
      <c r="BE199"/>
      <c r="BF199"/>
      <c r="BG199"/>
      <c r="BH199"/>
      <c r="BI199"/>
      <c r="BJ199"/>
      <c r="BK199"/>
      <c r="BL199"/>
      <c r="BM199"/>
      <c r="BN199"/>
      <c r="BO199"/>
      <c r="BP199"/>
    </row>
    <row r="200" spans="1:68" ht="102" x14ac:dyDescent="0.25">
      <c r="A200" s="5">
        <v>168</v>
      </c>
      <c r="B200" s="5" t="s">
        <v>279</v>
      </c>
      <c r="C200" s="9">
        <v>10991</v>
      </c>
      <c r="D200" s="9">
        <v>8671</v>
      </c>
      <c r="E200" s="9">
        <v>3015</v>
      </c>
      <c r="F200" s="9">
        <v>3415</v>
      </c>
      <c r="G200" s="9">
        <v>52479</v>
      </c>
      <c r="H200" s="9">
        <v>8780</v>
      </c>
      <c r="I200" s="9">
        <v>20201</v>
      </c>
      <c r="J200" s="9">
        <v>3045</v>
      </c>
      <c r="K200" s="9">
        <v>5854</v>
      </c>
      <c r="L200" s="9">
        <v>23772</v>
      </c>
      <c r="M200" s="9">
        <v>4681</v>
      </c>
      <c r="N200" s="9">
        <v>2142</v>
      </c>
      <c r="O200" s="9">
        <v>3068</v>
      </c>
      <c r="P200" s="9">
        <v>5341</v>
      </c>
      <c r="Q200" s="9">
        <v>6297</v>
      </c>
      <c r="R200" s="9">
        <v>3209</v>
      </c>
      <c r="S200" s="9">
        <v>5823</v>
      </c>
      <c r="T200" s="10">
        <f t="shared" ref="T200:T263" si="14">MAX(C200:S200)</f>
        <v>52479</v>
      </c>
      <c r="U200" s="10">
        <f t="shared" ref="U200:U263" si="15">MIN(C200:S200)</f>
        <v>2142</v>
      </c>
      <c r="V200" s="19">
        <f t="shared" ref="V200:V263" si="16">+U200*80%</f>
        <v>1713.6000000000001</v>
      </c>
      <c r="W200" s="14" t="s">
        <v>279</v>
      </c>
      <c r="X200" s="14" t="s">
        <v>280</v>
      </c>
      <c r="Y200" s="58">
        <v>20</v>
      </c>
      <c r="Z200" s="15">
        <v>2142</v>
      </c>
      <c r="AA200" s="16">
        <v>0.20000000000000007</v>
      </c>
      <c r="AB200" s="40">
        <v>1713.6</v>
      </c>
      <c r="AC200" s="33">
        <f t="shared" si="13"/>
        <v>0</v>
      </c>
      <c r="AD200" s="46">
        <v>1713.6</v>
      </c>
      <c r="AE200" s="49">
        <v>1713.6</v>
      </c>
      <c r="AF200" s="56">
        <v>1713.6</v>
      </c>
      <c r="AG200" s="52">
        <v>1713.6</v>
      </c>
      <c r="AH200" s="83">
        <v>1713.6</v>
      </c>
      <c r="AI200" s="44">
        <v>1713.6</v>
      </c>
      <c r="AJ200" s="88">
        <v>1713.6</v>
      </c>
      <c r="AK200" s="89">
        <v>1713.6</v>
      </c>
      <c r="AL200" s="106">
        <v>1713.6</v>
      </c>
      <c r="AM200" s="107">
        <v>1713.6</v>
      </c>
    </row>
    <row r="201" spans="1:68" ht="25.5" x14ac:dyDescent="0.25">
      <c r="A201" s="5">
        <v>169</v>
      </c>
      <c r="B201" s="5" t="s">
        <v>281</v>
      </c>
      <c r="C201" s="9">
        <v>26178</v>
      </c>
      <c r="D201" s="9">
        <v>21733</v>
      </c>
      <c r="E201" s="9">
        <v>22889</v>
      </c>
      <c r="F201" s="9">
        <v>22263</v>
      </c>
      <c r="G201" s="9">
        <v>18247</v>
      </c>
      <c r="H201" s="9">
        <v>37464</v>
      </c>
      <c r="I201" s="9">
        <v>16002</v>
      </c>
      <c r="J201" s="9">
        <v>25756</v>
      </c>
      <c r="K201" s="9">
        <v>28097</v>
      </c>
      <c r="L201" s="9">
        <v>31695</v>
      </c>
      <c r="M201" s="9">
        <v>20948</v>
      </c>
      <c r="N201" s="9">
        <v>19317</v>
      </c>
      <c r="O201" s="9">
        <v>26483</v>
      </c>
      <c r="P201" s="9">
        <v>18258</v>
      </c>
      <c r="Q201" s="9">
        <v>23992</v>
      </c>
      <c r="R201" s="9">
        <v>15835</v>
      </c>
      <c r="S201" s="9">
        <v>26013</v>
      </c>
      <c r="T201" s="10">
        <f t="shared" si="14"/>
        <v>37464</v>
      </c>
      <c r="U201" s="10">
        <f t="shared" si="15"/>
        <v>15835</v>
      </c>
      <c r="V201" s="19">
        <f t="shared" si="16"/>
        <v>12668</v>
      </c>
      <c r="W201" s="14" t="s">
        <v>281</v>
      </c>
      <c r="X201" s="14" t="s">
        <v>154</v>
      </c>
      <c r="Y201" s="58">
        <v>6</v>
      </c>
      <c r="Z201" s="15">
        <v>19317</v>
      </c>
      <c r="AA201" s="16">
        <v>0.34420458663353526</v>
      </c>
      <c r="AB201" s="40">
        <v>12668</v>
      </c>
      <c r="AC201" s="33">
        <f t="shared" si="13"/>
        <v>0</v>
      </c>
      <c r="AD201" s="46">
        <v>12668</v>
      </c>
      <c r="AE201" s="49">
        <v>12668</v>
      </c>
      <c r="AF201" s="56">
        <v>12668</v>
      </c>
      <c r="AG201" s="52">
        <v>12668</v>
      </c>
      <c r="AH201" s="83">
        <v>12668</v>
      </c>
      <c r="AI201" s="44">
        <v>12668</v>
      </c>
      <c r="AJ201" s="88">
        <v>12668</v>
      </c>
      <c r="AK201" s="89">
        <v>12668</v>
      </c>
      <c r="AL201" s="106">
        <v>12668</v>
      </c>
      <c r="AM201" s="107">
        <v>12668</v>
      </c>
    </row>
    <row r="202" spans="1:68" ht="25.5" x14ac:dyDescent="0.25">
      <c r="A202" s="5">
        <v>170</v>
      </c>
      <c r="B202" s="5" t="s">
        <v>282</v>
      </c>
      <c r="C202" s="9">
        <v>67775</v>
      </c>
      <c r="D202" s="9">
        <v>28978</v>
      </c>
      <c r="E202" s="9">
        <v>98877</v>
      </c>
      <c r="F202" s="9">
        <v>87084</v>
      </c>
      <c r="G202" s="9">
        <v>128183</v>
      </c>
      <c r="H202" s="9">
        <v>103024</v>
      </c>
      <c r="I202" s="9">
        <v>25756</v>
      </c>
      <c r="J202" s="9">
        <v>30439</v>
      </c>
      <c r="K202" s="9">
        <v>52683</v>
      </c>
      <c r="L202" s="9">
        <v>112289</v>
      </c>
      <c r="M202" s="9">
        <v>42269</v>
      </c>
      <c r="N202" s="9">
        <v>33612</v>
      </c>
      <c r="O202" s="9">
        <v>111417</v>
      </c>
      <c r="P202" s="9">
        <v>112608</v>
      </c>
      <c r="Q202" s="9">
        <v>47503</v>
      </c>
      <c r="R202" s="9">
        <v>29682</v>
      </c>
      <c r="S202" s="9">
        <v>51910</v>
      </c>
      <c r="T202" s="10">
        <f t="shared" si="14"/>
        <v>128183</v>
      </c>
      <c r="U202" s="10">
        <f t="shared" si="15"/>
        <v>25756</v>
      </c>
      <c r="V202" s="19">
        <f t="shared" si="16"/>
        <v>20604.800000000003</v>
      </c>
      <c r="W202" s="14" t="s">
        <v>282</v>
      </c>
      <c r="X202" s="14" t="s">
        <v>154</v>
      </c>
      <c r="Y202" s="58">
        <v>6</v>
      </c>
      <c r="Z202" s="15">
        <v>33612</v>
      </c>
      <c r="AA202" s="16">
        <v>0.38698084017612755</v>
      </c>
      <c r="AB202" s="40">
        <v>20604.8</v>
      </c>
      <c r="AC202" s="33">
        <f t="shared" si="13"/>
        <v>0</v>
      </c>
      <c r="AD202" s="46">
        <v>20604.8</v>
      </c>
      <c r="AE202" s="49">
        <v>20604.8</v>
      </c>
      <c r="AF202" s="56">
        <v>20604.8</v>
      </c>
      <c r="AG202" s="52">
        <v>20604.8</v>
      </c>
      <c r="AH202" s="83">
        <v>20604.8</v>
      </c>
      <c r="AI202" s="44">
        <v>20604.8</v>
      </c>
      <c r="AJ202" s="88">
        <v>20604.8</v>
      </c>
      <c r="AK202" s="89">
        <v>20604.8</v>
      </c>
      <c r="AL202" s="106">
        <v>20604.8</v>
      </c>
      <c r="AM202" s="107">
        <v>20604.8</v>
      </c>
    </row>
    <row r="203" spans="1:68" x14ac:dyDescent="0.25">
      <c r="A203" s="5">
        <v>171</v>
      </c>
      <c r="B203" s="5" t="s">
        <v>283</v>
      </c>
      <c r="C203" s="9">
        <v>6945</v>
      </c>
      <c r="D203" s="9">
        <v>4569</v>
      </c>
      <c r="E203" s="9">
        <v>5975</v>
      </c>
      <c r="F203" s="9">
        <v>9073</v>
      </c>
      <c r="G203" s="9">
        <v>3397</v>
      </c>
      <c r="H203" s="9">
        <v>3607</v>
      </c>
      <c r="I203" s="9">
        <v>3238</v>
      </c>
      <c r="J203" s="9">
        <v>6526</v>
      </c>
      <c r="K203" s="9">
        <v>7383</v>
      </c>
      <c r="L203" s="9">
        <v>8567</v>
      </c>
      <c r="M203" s="9">
        <v>5738</v>
      </c>
      <c r="N203" s="9">
        <v>3017</v>
      </c>
      <c r="O203" s="9">
        <v>5158</v>
      </c>
      <c r="P203" s="9">
        <v>8792</v>
      </c>
      <c r="Q203" s="9">
        <v>4540</v>
      </c>
      <c r="R203" s="9">
        <v>5146</v>
      </c>
      <c r="S203" s="9">
        <v>7030</v>
      </c>
      <c r="T203" s="10">
        <f t="shared" si="14"/>
        <v>9073</v>
      </c>
      <c r="U203" s="10">
        <f t="shared" si="15"/>
        <v>3017</v>
      </c>
      <c r="V203" s="19">
        <f t="shared" si="16"/>
        <v>2413.6</v>
      </c>
      <c r="W203" s="14" t="s">
        <v>283</v>
      </c>
      <c r="X203" s="14" t="s">
        <v>154</v>
      </c>
      <c r="Y203" s="58">
        <v>11</v>
      </c>
      <c r="Z203" s="15">
        <v>3017</v>
      </c>
      <c r="AA203" s="16">
        <v>0.20000000000000007</v>
      </c>
      <c r="AB203" s="40">
        <v>2413.6</v>
      </c>
      <c r="AC203" s="33">
        <f t="shared" si="13"/>
        <v>0</v>
      </c>
      <c r="AD203" s="46">
        <v>2413.6</v>
      </c>
      <c r="AE203" s="49">
        <v>2413.6</v>
      </c>
      <c r="AF203" s="56">
        <v>2413.6</v>
      </c>
      <c r="AG203" s="52">
        <v>2413.6</v>
      </c>
      <c r="AH203" s="83">
        <v>2413.6</v>
      </c>
      <c r="AI203" s="44">
        <v>2413.6</v>
      </c>
      <c r="AJ203" s="88">
        <v>2413.6</v>
      </c>
      <c r="AK203" s="89">
        <v>2413.6</v>
      </c>
      <c r="AL203" s="106">
        <v>2413.6</v>
      </c>
      <c r="AM203" s="107">
        <v>2413.6</v>
      </c>
    </row>
    <row r="204" spans="1:68" x14ac:dyDescent="0.25">
      <c r="A204" s="5">
        <v>172</v>
      </c>
      <c r="B204" s="5" t="s">
        <v>284</v>
      </c>
      <c r="C204" s="9">
        <v>14743</v>
      </c>
      <c r="D204" s="9">
        <v>12145</v>
      </c>
      <c r="E204" s="9">
        <v>7759</v>
      </c>
      <c r="F204" s="9">
        <v>15077</v>
      </c>
      <c r="G204" s="9">
        <v>10647</v>
      </c>
      <c r="H204" s="9">
        <v>18985</v>
      </c>
      <c r="I204" s="9">
        <v>10521</v>
      </c>
      <c r="J204" s="9">
        <v>11961</v>
      </c>
      <c r="K204" s="9">
        <v>9492</v>
      </c>
      <c r="L204" s="9">
        <v>18636</v>
      </c>
      <c r="M204" s="9">
        <v>10547</v>
      </c>
      <c r="N204" s="9">
        <v>6587</v>
      </c>
      <c r="O204" s="9">
        <v>7530</v>
      </c>
      <c r="P204" s="9">
        <v>17609</v>
      </c>
      <c r="Q204" s="9">
        <v>13593</v>
      </c>
      <c r="R204" s="9">
        <v>13535</v>
      </c>
      <c r="S204" s="9">
        <v>10166</v>
      </c>
      <c r="T204" s="10">
        <f t="shared" si="14"/>
        <v>18985</v>
      </c>
      <c r="U204" s="10">
        <f t="shared" si="15"/>
        <v>6587</v>
      </c>
      <c r="V204" s="19">
        <f t="shared" si="16"/>
        <v>5269.6</v>
      </c>
      <c r="W204" s="14" t="s">
        <v>284</v>
      </c>
      <c r="X204" s="14" t="s">
        <v>285</v>
      </c>
      <c r="Y204" s="58">
        <v>1705</v>
      </c>
      <c r="Z204" s="15">
        <v>6587</v>
      </c>
      <c r="AA204" s="16">
        <v>0.19999999999999996</v>
      </c>
      <c r="AB204" s="40">
        <v>5269.6</v>
      </c>
      <c r="AC204" s="33">
        <f t="shared" si="13"/>
        <v>0</v>
      </c>
      <c r="AD204" s="46">
        <v>5269.6</v>
      </c>
      <c r="AE204" s="49">
        <v>5269.6</v>
      </c>
      <c r="AF204" s="56">
        <v>5269.6</v>
      </c>
      <c r="AG204" s="52">
        <v>5269.6</v>
      </c>
      <c r="AH204" s="83">
        <v>5269.6</v>
      </c>
      <c r="AI204" s="44">
        <v>5269.6</v>
      </c>
      <c r="AJ204" s="88">
        <v>5269.6</v>
      </c>
      <c r="AK204" s="89">
        <v>5269.6</v>
      </c>
      <c r="AL204" s="106">
        <v>5269.6</v>
      </c>
      <c r="AM204" s="107">
        <v>5269.6</v>
      </c>
    </row>
    <row r="205" spans="1:68" s="26" customFormat="1" x14ac:dyDescent="0.25">
      <c r="A205" s="20">
        <v>173</v>
      </c>
      <c r="B205" s="20" t="s">
        <v>286</v>
      </c>
      <c r="C205" s="9">
        <v>14466</v>
      </c>
      <c r="D205" s="9">
        <v>12159</v>
      </c>
      <c r="E205" s="9">
        <v>13255</v>
      </c>
      <c r="F205" s="9">
        <v>12540</v>
      </c>
      <c r="G205" s="9">
        <v>11004</v>
      </c>
      <c r="H205" s="9">
        <v>15821</v>
      </c>
      <c r="I205" s="9">
        <v>10417</v>
      </c>
      <c r="J205" s="9">
        <v>15513</v>
      </c>
      <c r="K205" s="9">
        <v>11602</v>
      </c>
      <c r="L205" s="9">
        <v>17579</v>
      </c>
      <c r="M205" s="9">
        <v>10020</v>
      </c>
      <c r="N205" s="9">
        <v>8924</v>
      </c>
      <c r="O205" s="9">
        <v>12404</v>
      </c>
      <c r="P205" s="9">
        <v>20207</v>
      </c>
      <c r="Q205" s="9">
        <v>13667</v>
      </c>
      <c r="R205" s="9">
        <v>12383</v>
      </c>
      <c r="S205" s="9">
        <v>16351</v>
      </c>
      <c r="T205" s="21">
        <f t="shared" si="14"/>
        <v>20207</v>
      </c>
      <c r="U205" s="21">
        <f t="shared" si="15"/>
        <v>8924</v>
      </c>
      <c r="V205" s="19">
        <f t="shared" si="16"/>
        <v>7139.2000000000007</v>
      </c>
      <c r="W205" s="22" t="s">
        <v>286</v>
      </c>
      <c r="X205" s="22" t="s">
        <v>285</v>
      </c>
      <c r="Y205" s="59">
        <v>0</v>
      </c>
      <c r="Z205" s="23">
        <v>0</v>
      </c>
      <c r="AA205" s="24">
        <v>0</v>
      </c>
      <c r="AB205" s="40">
        <v>0</v>
      </c>
      <c r="AC205" s="34">
        <f t="shared" si="13"/>
        <v>-7139.2000000000007</v>
      </c>
      <c r="AD205" s="46">
        <v>0</v>
      </c>
      <c r="AE205" s="49">
        <v>0</v>
      </c>
      <c r="AF205" s="56">
        <v>0</v>
      </c>
      <c r="AG205" s="52">
        <v>0</v>
      </c>
      <c r="AH205" s="83">
        <v>0</v>
      </c>
      <c r="AI205" s="44">
        <v>0</v>
      </c>
      <c r="AJ205" s="88">
        <v>0</v>
      </c>
      <c r="AK205" s="89">
        <v>0</v>
      </c>
      <c r="AL205" s="106">
        <v>0</v>
      </c>
      <c r="AM205" s="107">
        <v>0</v>
      </c>
      <c r="AN205"/>
      <c r="AO205"/>
      <c r="AP205"/>
      <c r="AQ205"/>
      <c r="AR205"/>
      <c r="AS205"/>
      <c r="AT205"/>
      <c r="AU205"/>
      <c r="AV205"/>
      <c r="AW205"/>
      <c r="AX205"/>
      <c r="AY205"/>
      <c r="AZ205"/>
      <c r="BA205"/>
      <c r="BB205"/>
      <c r="BC205"/>
      <c r="BD205"/>
      <c r="BE205"/>
      <c r="BF205"/>
      <c r="BG205"/>
      <c r="BH205"/>
      <c r="BI205"/>
      <c r="BJ205"/>
      <c r="BK205"/>
      <c r="BL205"/>
      <c r="BM205"/>
      <c r="BN205"/>
      <c r="BO205"/>
      <c r="BP205"/>
    </row>
    <row r="206" spans="1:68" s="26" customFormat="1" ht="38.25" x14ac:dyDescent="0.25">
      <c r="A206" s="20">
        <v>174</v>
      </c>
      <c r="B206" s="20" t="s">
        <v>287</v>
      </c>
      <c r="C206" s="9">
        <v>52182</v>
      </c>
      <c r="D206" s="9">
        <v>27642</v>
      </c>
      <c r="E206" s="9">
        <v>13037</v>
      </c>
      <c r="F206" s="9">
        <v>24005</v>
      </c>
      <c r="G206" s="9">
        <v>36682</v>
      </c>
      <c r="H206" s="9">
        <v>16348</v>
      </c>
      <c r="I206" s="9">
        <v>23256</v>
      </c>
      <c r="J206" s="9">
        <v>44298</v>
      </c>
      <c r="K206" s="9">
        <v>36915</v>
      </c>
      <c r="L206" s="9">
        <v>62919</v>
      </c>
      <c r="M206" s="9">
        <v>23204</v>
      </c>
      <c r="N206" s="9">
        <v>38588</v>
      </c>
      <c r="O206" s="9">
        <v>26030</v>
      </c>
      <c r="P206" s="9">
        <v>50518</v>
      </c>
      <c r="Q206" s="9">
        <v>29360</v>
      </c>
      <c r="R206" s="9">
        <v>23995</v>
      </c>
      <c r="S206" s="9">
        <v>49405</v>
      </c>
      <c r="T206" s="21">
        <f t="shared" si="14"/>
        <v>62919</v>
      </c>
      <c r="U206" s="21">
        <f t="shared" si="15"/>
        <v>13037</v>
      </c>
      <c r="V206" s="19">
        <f t="shared" si="16"/>
        <v>10429.6</v>
      </c>
      <c r="W206" s="22" t="s">
        <v>287</v>
      </c>
      <c r="X206" s="22" t="s">
        <v>288</v>
      </c>
      <c r="Y206" s="59">
        <v>0</v>
      </c>
      <c r="Z206" s="23">
        <v>0</v>
      </c>
      <c r="AA206" s="24">
        <v>0</v>
      </c>
      <c r="AB206" s="40">
        <v>0</v>
      </c>
      <c r="AC206" s="34">
        <f t="shared" si="13"/>
        <v>-10429.6</v>
      </c>
      <c r="AD206" s="46">
        <v>0</v>
      </c>
      <c r="AE206" s="49">
        <v>0</v>
      </c>
      <c r="AF206" s="56">
        <v>0</v>
      </c>
      <c r="AG206" s="52">
        <v>0</v>
      </c>
      <c r="AH206" s="83">
        <v>0</v>
      </c>
      <c r="AI206" s="44">
        <v>0</v>
      </c>
      <c r="AJ206" s="88">
        <v>0</v>
      </c>
      <c r="AK206" s="89">
        <v>0</v>
      </c>
      <c r="AL206" s="106">
        <v>0</v>
      </c>
      <c r="AM206" s="107">
        <v>0</v>
      </c>
      <c r="AN206"/>
      <c r="AO206"/>
      <c r="AP206"/>
      <c r="AQ206"/>
      <c r="AR206"/>
      <c r="AS206"/>
      <c r="AT206"/>
      <c r="AU206"/>
      <c r="AV206"/>
      <c r="AW206"/>
      <c r="AX206"/>
      <c r="AY206"/>
      <c r="AZ206"/>
      <c r="BA206"/>
      <c r="BB206"/>
      <c r="BC206"/>
      <c r="BD206"/>
      <c r="BE206"/>
      <c r="BF206"/>
      <c r="BG206"/>
      <c r="BH206"/>
      <c r="BI206"/>
      <c r="BJ206"/>
      <c r="BK206"/>
      <c r="BL206"/>
      <c r="BM206"/>
      <c r="BN206"/>
      <c r="BO206"/>
      <c r="BP206"/>
    </row>
    <row r="207" spans="1:68" ht="51" x14ac:dyDescent="0.25">
      <c r="A207" s="5">
        <v>175</v>
      </c>
      <c r="B207" s="5" t="s">
        <v>289</v>
      </c>
      <c r="C207" s="9">
        <v>13838</v>
      </c>
      <c r="D207" s="9">
        <v>12553</v>
      </c>
      <c r="E207" s="9">
        <v>11701</v>
      </c>
      <c r="F207" s="9">
        <v>10092</v>
      </c>
      <c r="G207" s="9">
        <v>11235</v>
      </c>
      <c r="H207" s="9">
        <v>14849</v>
      </c>
      <c r="I207" s="9">
        <v>10998</v>
      </c>
      <c r="J207" s="9">
        <v>11942</v>
      </c>
      <c r="K207" s="9">
        <v>14634</v>
      </c>
      <c r="L207" s="9">
        <v>16363</v>
      </c>
      <c r="M207" s="9">
        <v>12076</v>
      </c>
      <c r="N207" s="9">
        <v>10267</v>
      </c>
      <c r="O207" s="9">
        <v>12585</v>
      </c>
      <c r="P207" s="9">
        <v>20294</v>
      </c>
      <c r="Q207" s="9">
        <v>13106</v>
      </c>
      <c r="R207" s="9">
        <v>11610</v>
      </c>
      <c r="S207" s="9">
        <v>13967</v>
      </c>
      <c r="T207" s="10">
        <f t="shared" si="14"/>
        <v>20294</v>
      </c>
      <c r="U207" s="10">
        <f t="shared" si="15"/>
        <v>10092</v>
      </c>
      <c r="V207" s="19">
        <f t="shared" si="16"/>
        <v>8073.6</v>
      </c>
      <c r="W207" s="14" t="s">
        <v>289</v>
      </c>
      <c r="X207" s="14" t="s">
        <v>290</v>
      </c>
      <c r="Y207" s="58">
        <v>30</v>
      </c>
      <c r="Z207" s="15">
        <v>10267</v>
      </c>
      <c r="AA207" s="16">
        <v>0.21363592091165873</v>
      </c>
      <c r="AB207" s="40">
        <v>8073.6</v>
      </c>
      <c r="AC207" s="33">
        <f t="shared" si="13"/>
        <v>0</v>
      </c>
      <c r="AD207" s="46">
        <v>8073.6</v>
      </c>
      <c r="AE207" s="49">
        <v>8073.6</v>
      </c>
      <c r="AF207" s="56">
        <v>8073.6</v>
      </c>
      <c r="AG207" s="52">
        <v>8073.6</v>
      </c>
      <c r="AH207" s="83">
        <v>8073.6</v>
      </c>
      <c r="AI207" s="44">
        <v>8073.6</v>
      </c>
      <c r="AJ207" s="88">
        <v>8073.6</v>
      </c>
      <c r="AK207" s="89">
        <v>8073.6</v>
      </c>
      <c r="AL207" s="106">
        <v>8073.6</v>
      </c>
      <c r="AM207" s="107">
        <v>8073.6</v>
      </c>
    </row>
    <row r="208" spans="1:68" ht="63.75" x14ac:dyDescent="0.25">
      <c r="A208" s="5">
        <v>176</v>
      </c>
      <c r="B208" s="5" t="s">
        <v>291</v>
      </c>
      <c r="C208" s="9">
        <v>6425</v>
      </c>
      <c r="D208" s="9">
        <v>5114</v>
      </c>
      <c r="E208" s="9">
        <v>5474</v>
      </c>
      <c r="F208" s="9">
        <v>5342</v>
      </c>
      <c r="G208" s="9">
        <v>5444</v>
      </c>
      <c r="H208" s="9">
        <v>6556</v>
      </c>
      <c r="I208" s="9">
        <v>3999</v>
      </c>
      <c r="J208" s="9">
        <v>4868</v>
      </c>
      <c r="K208" s="9">
        <v>6439</v>
      </c>
      <c r="L208" s="9">
        <v>7967</v>
      </c>
      <c r="M208" s="9">
        <v>5093</v>
      </c>
      <c r="N208" s="9">
        <v>4738</v>
      </c>
      <c r="O208" s="9">
        <v>5327</v>
      </c>
      <c r="P208" s="9">
        <v>8330</v>
      </c>
      <c r="Q208" s="9">
        <v>6258</v>
      </c>
      <c r="R208" s="9">
        <v>5189</v>
      </c>
      <c r="S208" s="9">
        <v>6816</v>
      </c>
      <c r="T208" s="10">
        <f t="shared" si="14"/>
        <v>8330</v>
      </c>
      <c r="U208" s="10">
        <f t="shared" si="15"/>
        <v>3999</v>
      </c>
      <c r="V208" s="19">
        <f t="shared" si="16"/>
        <v>3199.2000000000003</v>
      </c>
      <c r="W208" s="14" t="s">
        <v>291</v>
      </c>
      <c r="X208" s="14" t="s">
        <v>292</v>
      </c>
      <c r="Y208" s="58">
        <v>1190</v>
      </c>
      <c r="Z208" s="15">
        <v>4738</v>
      </c>
      <c r="AA208" s="16">
        <v>0.32477838750527654</v>
      </c>
      <c r="AB208" s="40">
        <v>3199.2</v>
      </c>
      <c r="AC208" s="33">
        <f t="shared" si="13"/>
        <v>0</v>
      </c>
      <c r="AD208" s="46">
        <v>3199.2</v>
      </c>
      <c r="AE208" s="49">
        <v>3199.2</v>
      </c>
      <c r="AF208" s="56">
        <v>3199.2</v>
      </c>
      <c r="AG208" s="52">
        <v>3199.2</v>
      </c>
      <c r="AH208" s="83">
        <v>3199.2</v>
      </c>
      <c r="AI208" s="44">
        <v>3199.2</v>
      </c>
      <c r="AJ208" s="88">
        <v>3199.2</v>
      </c>
      <c r="AK208" s="89">
        <v>3199.2</v>
      </c>
      <c r="AL208" s="106">
        <v>3199.2</v>
      </c>
      <c r="AM208" s="107">
        <v>3199.2</v>
      </c>
    </row>
    <row r="209" spans="1:68" x14ac:dyDescent="0.25">
      <c r="A209" s="5">
        <v>177</v>
      </c>
      <c r="B209" s="5" t="s">
        <v>293</v>
      </c>
      <c r="C209" s="9">
        <v>2194</v>
      </c>
      <c r="D209" s="9">
        <v>1641</v>
      </c>
      <c r="E209" s="9">
        <v>1575</v>
      </c>
      <c r="F209" s="9">
        <v>1558</v>
      </c>
      <c r="G209" s="9">
        <v>1735</v>
      </c>
      <c r="H209" s="9">
        <v>2020</v>
      </c>
      <c r="I209" s="9">
        <v>1373</v>
      </c>
      <c r="J209" s="9">
        <v>1462</v>
      </c>
      <c r="K209" s="9">
        <v>2109</v>
      </c>
      <c r="L209" s="9">
        <v>2743</v>
      </c>
      <c r="M209" s="9">
        <v>1688</v>
      </c>
      <c r="N209" s="9">
        <v>1683</v>
      </c>
      <c r="O209" s="9">
        <v>1498</v>
      </c>
      <c r="P209" s="9">
        <v>2310</v>
      </c>
      <c r="Q209" s="9">
        <v>2072</v>
      </c>
      <c r="R209" s="9">
        <v>1600</v>
      </c>
      <c r="S209" s="9">
        <v>2072</v>
      </c>
      <c r="T209" s="10">
        <f t="shared" si="14"/>
        <v>2743</v>
      </c>
      <c r="U209" s="10">
        <f t="shared" si="15"/>
        <v>1373</v>
      </c>
      <c r="V209" s="19">
        <f t="shared" si="16"/>
        <v>1098.4000000000001</v>
      </c>
      <c r="W209" s="14" t="s">
        <v>293</v>
      </c>
      <c r="X209" s="14" t="s">
        <v>285</v>
      </c>
      <c r="Y209" s="58">
        <v>300</v>
      </c>
      <c r="Z209" s="15">
        <v>1683</v>
      </c>
      <c r="AA209" s="16">
        <v>0.34735591206179439</v>
      </c>
      <c r="AB209" s="40">
        <v>1098.4000000000001</v>
      </c>
      <c r="AC209" s="33">
        <f t="shared" si="13"/>
        <v>0</v>
      </c>
      <c r="AD209" s="46">
        <v>1098.4000000000001</v>
      </c>
      <c r="AE209" s="49">
        <v>1098.4000000000001</v>
      </c>
      <c r="AF209" s="56">
        <v>1098.4000000000001</v>
      </c>
      <c r="AG209" s="52">
        <v>1098.4000000000001</v>
      </c>
      <c r="AH209" s="83">
        <v>1098.4000000000001</v>
      </c>
      <c r="AI209" s="44">
        <v>1098.4000000000001</v>
      </c>
      <c r="AJ209" s="88">
        <v>1098.4000000000001</v>
      </c>
      <c r="AK209" s="89">
        <v>1098.4000000000001</v>
      </c>
      <c r="AL209" s="106">
        <v>1098.4000000000001</v>
      </c>
      <c r="AM209" s="107">
        <v>1098.4000000000001</v>
      </c>
    </row>
    <row r="210" spans="1:68" s="26" customFormat="1" x14ac:dyDescent="0.25">
      <c r="A210" s="20">
        <v>178</v>
      </c>
      <c r="B210" s="20" t="s">
        <v>294</v>
      </c>
      <c r="C210" s="9">
        <v>2411</v>
      </c>
      <c r="D210" s="9">
        <v>1842</v>
      </c>
      <c r="E210" s="9">
        <v>1847</v>
      </c>
      <c r="F210" s="9">
        <v>1387</v>
      </c>
      <c r="G210" s="9">
        <v>1735</v>
      </c>
      <c r="H210" s="9">
        <v>2637</v>
      </c>
      <c r="I210" s="9">
        <v>1800</v>
      </c>
      <c r="J210" s="9">
        <v>1892</v>
      </c>
      <c r="K210" s="9">
        <v>2321</v>
      </c>
      <c r="L210" s="9">
        <v>2930</v>
      </c>
      <c r="M210" s="9">
        <v>1898</v>
      </c>
      <c r="N210" s="9">
        <v>1647</v>
      </c>
      <c r="O210" s="9">
        <v>1656</v>
      </c>
      <c r="P210" s="9">
        <v>2887</v>
      </c>
      <c r="Q210" s="9">
        <v>2213</v>
      </c>
      <c r="R210" s="9">
        <v>1722</v>
      </c>
      <c r="S210" s="9">
        <v>2070</v>
      </c>
      <c r="T210" s="21">
        <f t="shared" si="14"/>
        <v>2930</v>
      </c>
      <c r="U210" s="21">
        <f t="shared" si="15"/>
        <v>1387</v>
      </c>
      <c r="V210" s="19">
        <f t="shared" si="16"/>
        <v>1109.6000000000001</v>
      </c>
      <c r="W210" s="22" t="s">
        <v>294</v>
      </c>
      <c r="X210" s="22" t="s">
        <v>285</v>
      </c>
      <c r="Y210" s="59">
        <v>0</v>
      </c>
      <c r="Z210" s="23">
        <v>0</v>
      </c>
      <c r="AA210" s="24">
        <v>0</v>
      </c>
      <c r="AB210" s="40">
        <v>0</v>
      </c>
      <c r="AC210" s="34">
        <f t="shared" si="13"/>
        <v>-1109.6000000000001</v>
      </c>
      <c r="AD210" s="46">
        <v>0</v>
      </c>
      <c r="AE210" s="49">
        <v>0</v>
      </c>
      <c r="AF210" s="56">
        <v>0</v>
      </c>
      <c r="AG210" s="52">
        <v>0</v>
      </c>
      <c r="AH210" s="83">
        <v>0</v>
      </c>
      <c r="AI210" s="44">
        <v>0</v>
      </c>
      <c r="AJ210" s="88">
        <v>0</v>
      </c>
      <c r="AK210" s="89">
        <v>0</v>
      </c>
      <c r="AL210" s="106">
        <v>0</v>
      </c>
      <c r="AM210" s="107">
        <v>0</v>
      </c>
      <c r="AN210"/>
      <c r="AO210"/>
      <c r="AP210"/>
      <c r="AQ210"/>
      <c r="AR210"/>
      <c r="AS210"/>
      <c r="AT210"/>
      <c r="AU210"/>
      <c r="AV210"/>
      <c r="AW210"/>
      <c r="AX210"/>
      <c r="AY210"/>
      <c r="AZ210"/>
      <c r="BA210"/>
      <c r="BB210"/>
      <c r="BC210"/>
      <c r="BD210"/>
      <c r="BE210"/>
      <c r="BF210"/>
      <c r="BG210"/>
      <c r="BH210"/>
      <c r="BI210"/>
      <c r="BJ210"/>
      <c r="BK210"/>
      <c r="BL210"/>
      <c r="BM210"/>
      <c r="BN210"/>
      <c r="BO210"/>
      <c r="BP210"/>
    </row>
    <row r="211" spans="1:68" s="26" customFormat="1" ht="38.25" x14ac:dyDescent="0.25">
      <c r="A211" s="20">
        <v>179</v>
      </c>
      <c r="B211" s="20" t="s">
        <v>295</v>
      </c>
      <c r="C211" s="9">
        <v>18698</v>
      </c>
      <c r="D211" s="9">
        <v>16124</v>
      </c>
      <c r="E211" s="9">
        <v>20063</v>
      </c>
      <c r="F211" s="9">
        <v>20172</v>
      </c>
      <c r="G211" s="9">
        <v>19700</v>
      </c>
      <c r="H211" s="9">
        <v>26368</v>
      </c>
      <c r="I211" s="9">
        <v>22641</v>
      </c>
      <c r="J211" s="9">
        <v>5202</v>
      </c>
      <c r="K211" s="9">
        <v>21094</v>
      </c>
      <c r="L211" s="9">
        <v>29715</v>
      </c>
      <c r="M211" s="9">
        <v>17038</v>
      </c>
      <c r="N211" s="9">
        <v>12739</v>
      </c>
      <c r="O211" s="9">
        <v>21822</v>
      </c>
      <c r="P211" s="9">
        <v>24397</v>
      </c>
      <c r="Q211" s="9">
        <v>18531</v>
      </c>
      <c r="R211" s="9">
        <v>17757</v>
      </c>
      <c r="S211" s="9">
        <v>10879</v>
      </c>
      <c r="T211" s="21">
        <f t="shared" si="14"/>
        <v>29715</v>
      </c>
      <c r="U211" s="21">
        <f t="shared" si="15"/>
        <v>5202</v>
      </c>
      <c r="V211" s="19">
        <f t="shared" si="16"/>
        <v>4161.6000000000004</v>
      </c>
      <c r="W211" s="22" t="s">
        <v>295</v>
      </c>
      <c r="X211" s="22" t="s">
        <v>296</v>
      </c>
      <c r="Y211" s="59">
        <v>0</v>
      </c>
      <c r="Z211" s="23">
        <v>0</v>
      </c>
      <c r="AA211" s="24">
        <v>0</v>
      </c>
      <c r="AB211" s="40">
        <v>0</v>
      </c>
      <c r="AC211" s="34">
        <f t="shared" si="13"/>
        <v>-4161.6000000000004</v>
      </c>
      <c r="AD211" s="46">
        <v>0</v>
      </c>
      <c r="AE211" s="49">
        <v>0</v>
      </c>
      <c r="AF211" s="56">
        <v>0</v>
      </c>
      <c r="AG211" s="52">
        <v>0</v>
      </c>
      <c r="AH211" s="83">
        <v>0</v>
      </c>
      <c r="AI211" s="44">
        <v>0</v>
      </c>
      <c r="AJ211" s="88">
        <v>0</v>
      </c>
      <c r="AK211" s="89">
        <v>0</v>
      </c>
      <c r="AL211" s="106">
        <v>0</v>
      </c>
      <c r="AM211" s="107">
        <v>0</v>
      </c>
      <c r="AN211"/>
      <c r="AO211"/>
      <c r="AP211"/>
      <c r="AQ211"/>
      <c r="AR211"/>
      <c r="AS211"/>
      <c r="AT211"/>
      <c r="AU211"/>
      <c r="AV211"/>
      <c r="AW211"/>
      <c r="AX211"/>
      <c r="AY211"/>
      <c r="AZ211"/>
      <c r="BA211"/>
      <c r="BB211"/>
      <c r="BC211"/>
      <c r="BD211"/>
      <c r="BE211"/>
      <c r="BF211"/>
      <c r="BG211"/>
      <c r="BH211"/>
      <c r="BI211"/>
      <c r="BJ211"/>
      <c r="BK211"/>
      <c r="BL211"/>
      <c r="BM211"/>
      <c r="BN211"/>
      <c r="BO211"/>
      <c r="BP211"/>
    </row>
    <row r="212" spans="1:68" s="26" customFormat="1" ht="51" x14ac:dyDescent="0.25">
      <c r="A212" s="20">
        <v>180</v>
      </c>
      <c r="B212" s="20" t="s">
        <v>297</v>
      </c>
      <c r="C212" s="9">
        <v>7430</v>
      </c>
      <c r="D212" s="9">
        <v>3801</v>
      </c>
      <c r="E212" s="9">
        <v>8148</v>
      </c>
      <c r="F212" s="9">
        <v>6351</v>
      </c>
      <c r="G212" s="9">
        <v>5221</v>
      </c>
      <c r="H212" s="9">
        <v>9492</v>
      </c>
      <c r="I212" s="9">
        <v>9941</v>
      </c>
      <c r="J212" s="9">
        <v>7541</v>
      </c>
      <c r="K212" s="9">
        <v>9492</v>
      </c>
      <c r="L212" s="9">
        <v>7198</v>
      </c>
      <c r="M212" s="9">
        <v>7910</v>
      </c>
      <c r="N212" s="9">
        <v>3991</v>
      </c>
      <c r="O212" s="9">
        <v>5062</v>
      </c>
      <c r="P212" s="9">
        <v>7520</v>
      </c>
      <c r="Q212" s="9">
        <v>5538</v>
      </c>
      <c r="R212" s="9">
        <v>6275</v>
      </c>
      <c r="S212" s="9">
        <v>7030</v>
      </c>
      <c r="T212" s="21">
        <f t="shared" si="14"/>
        <v>9941</v>
      </c>
      <c r="U212" s="21">
        <f t="shared" si="15"/>
        <v>3801</v>
      </c>
      <c r="V212" s="19">
        <f t="shared" si="16"/>
        <v>3040.8</v>
      </c>
      <c r="W212" s="22" t="s">
        <v>297</v>
      </c>
      <c r="X212" s="22" t="s">
        <v>298</v>
      </c>
      <c r="Y212" s="59">
        <v>0</v>
      </c>
      <c r="Z212" s="23">
        <v>0</v>
      </c>
      <c r="AA212" s="24">
        <v>0</v>
      </c>
      <c r="AB212" s="40">
        <v>0</v>
      </c>
      <c r="AC212" s="34">
        <f t="shared" si="13"/>
        <v>-3040.8</v>
      </c>
      <c r="AD212" s="46">
        <v>0</v>
      </c>
      <c r="AE212" s="49">
        <v>0</v>
      </c>
      <c r="AF212" s="56">
        <v>0</v>
      </c>
      <c r="AG212" s="52">
        <v>0</v>
      </c>
      <c r="AH212" s="83">
        <v>0</v>
      </c>
      <c r="AI212" s="44">
        <v>0</v>
      </c>
      <c r="AJ212" s="88">
        <v>0</v>
      </c>
      <c r="AK212" s="89">
        <v>0</v>
      </c>
      <c r="AL212" s="106">
        <v>0</v>
      </c>
      <c r="AM212" s="107">
        <v>0</v>
      </c>
      <c r="AN212"/>
      <c r="AO212"/>
      <c r="AP212"/>
      <c r="AQ212"/>
      <c r="AR212"/>
      <c r="AS212"/>
      <c r="AT212"/>
      <c r="AU212"/>
      <c r="AV212"/>
      <c r="AW212"/>
      <c r="AX212"/>
      <c r="AY212"/>
      <c r="AZ212"/>
      <c r="BA212"/>
      <c r="BB212"/>
      <c r="BC212"/>
      <c r="BD212"/>
      <c r="BE212"/>
      <c r="BF212"/>
      <c r="BG212"/>
      <c r="BH212"/>
      <c r="BI212"/>
      <c r="BJ212"/>
      <c r="BK212"/>
      <c r="BL212"/>
      <c r="BM212"/>
      <c r="BN212"/>
      <c r="BO212"/>
      <c r="BP212"/>
    </row>
    <row r="213" spans="1:68" s="26" customFormat="1" ht="25.5" x14ac:dyDescent="0.25">
      <c r="A213" s="20">
        <v>181</v>
      </c>
      <c r="B213" s="20" t="s">
        <v>299</v>
      </c>
      <c r="C213" s="9">
        <v>1292</v>
      </c>
      <c r="D213" s="9">
        <v>783</v>
      </c>
      <c r="E213" s="9">
        <v>801</v>
      </c>
      <c r="F213" s="9">
        <v>2008</v>
      </c>
      <c r="G213" s="9">
        <v>883</v>
      </c>
      <c r="H213" s="9">
        <v>792</v>
      </c>
      <c r="I213" s="9">
        <v>743</v>
      </c>
      <c r="J213" s="9">
        <v>810</v>
      </c>
      <c r="K213" s="9">
        <v>949</v>
      </c>
      <c r="L213" s="9">
        <v>1795</v>
      </c>
      <c r="M213" s="9">
        <v>792</v>
      </c>
      <c r="N213" s="9">
        <v>812</v>
      </c>
      <c r="O213" s="9">
        <v>780</v>
      </c>
      <c r="P213" s="9">
        <v>2650</v>
      </c>
      <c r="Q213" s="9">
        <v>812</v>
      </c>
      <c r="R213" s="9">
        <v>1394</v>
      </c>
      <c r="S213" s="9">
        <v>882</v>
      </c>
      <c r="T213" s="21">
        <f t="shared" si="14"/>
        <v>2650</v>
      </c>
      <c r="U213" s="21">
        <f t="shared" si="15"/>
        <v>743</v>
      </c>
      <c r="V213" s="19">
        <f t="shared" si="16"/>
        <v>594.4</v>
      </c>
      <c r="W213" s="22" t="s">
        <v>299</v>
      </c>
      <c r="X213" s="22" t="s">
        <v>300</v>
      </c>
      <c r="Y213" s="59">
        <v>0</v>
      </c>
      <c r="Z213" s="23">
        <v>0</v>
      </c>
      <c r="AA213" s="24">
        <v>0</v>
      </c>
      <c r="AB213" s="40">
        <v>0</v>
      </c>
      <c r="AC213" s="34">
        <f t="shared" si="13"/>
        <v>-594.4</v>
      </c>
      <c r="AD213" s="46">
        <v>0</v>
      </c>
      <c r="AE213" s="49">
        <v>0</v>
      </c>
      <c r="AF213" s="56">
        <v>0</v>
      </c>
      <c r="AG213" s="52">
        <v>0</v>
      </c>
      <c r="AH213" s="83">
        <v>0</v>
      </c>
      <c r="AI213" s="44">
        <v>0</v>
      </c>
      <c r="AJ213" s="88">
        <v>0</v>
      </c>
      <c r="AK213" s="89">
        <v>0</v>
      </c>
      <c r="AL213" s="106">
        <v>0</v>
      </c>
      <c r="AM213" s="107">
        <v>0</v>
      </c>
      <c r="AN213"/>
      <c r="AO213"/>
      <c r="AP213"/>
      <c r="AQ213"/>
      <c r="AR213"/>
      <c r="AS213"/>
      <c r="AT213"/>
      <c r="AU213"/>
      <c r="AV213"/>
      <c r="AW213"/>
      <c r="AX213"/>
      <c r="AY213"/>
      <c r="AZ213"/>
      <c r="BA213"/>
      <c r="BB213"/>
      <c r="BC213"/>
      <c r="BD213"/>
      <c r="BE213"/>
      <c r="BF213"/>
      <c r="BG213"/>
      <c r="BH213"/>
      <c r="BI213"/>
      <c r="BJ213"/>
      <c r="BK213"/>
      <c r="BL213"/>
      <c r="BM213"/>
      <c r="BN213"/>
      <c r="BO213"/>
      <c r="BP213"/>
    </row>
    <row r="214" spans="1:68" s="26" customFormat="1" ht="25.5" x14ac:dyDescent="0.25">
      <c r="A214" s="20">
        <v>182</v>
      </c>
      <c r="B214" s="20" t="s">
        <v>301</v>
      </c>
      <c r="C214" s="9">
        <v>3375</v>
      </c>
      <c r="D214" s="9">
        <v>1566</v>
      </c>
      <c r="E214" s="9">
        <v>1269</v>
      </c>
      <c r="F214" s="9">
        <v>1688</v>
      </c>
      <c r="G214" s="9">
        <v>1766</v>
      </c>
      <c r="H214" s="9">
        <v>792</v>
      </c>
      <c r="I214" s="9">
        <v>1757</v>
      </c>
      <c r="J214" s="9">
        <v>1486</v>
      </c>
      <c r="K214" s="9">
        <v>1898</v>
      </c>
      <c r="L214" s="9">
        <v>5997</v>
      </c>
      <c r="M214" s="9">
        <v>1898</v>
      </c>
      <c r="N214" s="9">
        <v>1334</v>
      </c>
      <c r="O214" s="9">
        <v>1635</v>
      </c>
      <c r="P214" s="9">
        <v>4811</v>
      </c>
      <c r="Q214" s="9">
        <v>2520</v>
      </c>
      <c r="R214" s="9">
        <v>2788</v>
      </c>
      <c r="S214" s="9">
        <v>1160</v>
      </c>
      <c r="T214" s="21">
        <f t="shared" si="14"/>
        <v>5997</v>
      </c>
      <c r="U214" s="21">
        <f t="shared" si="15"/>
        <v>792</v>
      </c>
      <c r="V214" s="19">
        <f t="shared" si="16"/>
        <v>633.6</v>
      </c>
      <c r="W214" s="22" t="s">
        <v>301</v>
      </c>
      <c r="X214" s="22" t="s">
        <v>302</v>
      </c>
      <c r="Y214" s="59">
        <v>0</v>
      </c>
      <c r="Z214" s="23">
        <v>0</v>
      </c>
      <c r="AA214" s="24">
        <v>0</v>
      </c>
      <c r="AB214" s="40">
        <v>0</v>
      </c>
      <c r="AC214" s="34">
        <f t="shared" si="13"/>
        <v>-633.6</v>
      </c>
      <c r="AD214" s="46">
        <v>0</v>
      </c>
      <c r="AE214" s="49">
        <v>0</v>
      </c>
      <c r="AF214" s="56">
        <v>0</v>
      </c>
      <c r="AG214" s="52">
        <v>0</v>
      </c>
      <c r="AH214" s="83">
        <v>0</v>
      </c>
      <c r="AI214" s="44">
        <v>0</v>
      </c>
      <c r="AJ214" s="88">
        <v>0</v>
      </c>
      <c r="AK214" s="89">
        <v>0</v>
      </c>
      <c r="AL214" s="106">
        <v>0</v>
      </c>
      <c r="AM214" s="107">
        <v>0</v>
      </c>
      <c r="AN214"/>
      <c r="AO214"/>
      <c r="AP214"/>
      <c r="AQ214"/>
      <c r="AR214"/>
      <c r="AS214"/>
      <c r="AT214"/>
      <c r="AU214"/>
      <c r="AV214"/>
      <c r="AW214"/>
      <c r="AX214"/>
      <c r="AY214"/>
      <c r="AZ214"/>
      <c r="BA214"/>
      <c r="BB214"/>
      <c r="BC214"/>
      <c r="BD214"/>
      <c r="BE214"/>
      <c r="BF214"/>
      <c r="BG214"/>
      <c r="BH214"/>
      <c r="BI214"/>
      <c r="BJ214"/>
      <c r="BK214"/>
      <c r="BL214"/>
      <c r="BM214"/>
      <c r="BN214"/>
      <c r="BO214"/>
      <c r="BP214"/>
    </row>
    <row r="215" spans="1:68" s="26" customFormat="1" ht="38.25" x14ac:dyDescent="0.25">
      <c r="A215" s="20">
        <v>183</v>
      </c>
      <c r="B215" s="20" t="s">
        <v>303</v>
      </c>
      <c r="C215" s="9">
        <v>1033</v>
      </c>
      <c r="D215" s="9">
        <v>3264</v>
      </c>
      <c r="E215" s="9">
        <v>1006</v>
      </c>
      <c r="F215" s="9">
        <v>810</v>
      </c>
      <c r="G215" s="9">
        <v>938</v>
      </c>
      <c r="H215" s="9">
        <v>1218</v>
      </c>
      <c r="I215" s="9">
        <v>1046</v>
      </c>
      <c r="J215" s="9">
        <v>2025</v>
      </c>
      <c r="K215" s="9">
        <v>843</v>
      </c>
      <c r="L215" s="9">
        <v>1306</v>
      </c>
      <c r="M215" s="9">
        <v>918</v>
      </c>
      <c r="N215" s="9">
        <v>522</v>
      </c>
      <c r="O215" s="9">
        <v>1192</v>
      </c>
      <c r="P215" s="9">
        <v>1823</v>
      </c>
      <c r="Q215" s="9">
        <v>590</v>
      </c>
      <c r="R215" s="9">
        <v>1394</v>
      </c>
      <c r="S215" s="9">
        <v>928</v>
      </c>
      <c r="T215" s="21">
        <f t="shared" si="14"/>
        <v>3264</v>
      </c>
      <c r="U215" s="21">
        <f t="shared" si="15"/>
        <v>522</v>
      </c>
      <c r="V215" s="19">
        <f t="shared" si="16"/>
        <v>417.6</v>
      </c>
      <c r="W215" s="22" t="s">
        <v>303</v>
      </c>
      <c r="X215" s="22" t="s">
        <v>304</v>
      </c>
      <c r="Y215" s="59">
        <v>0</v>
      </c>
      <c r="Z215" s="23">
        <v>0</v>
      </c>
      <c r="AA215" s="24">
        <v>0</v>
      </c>
      <c r="AB215" s="40">
        <v>0</v>
      </c>
      <c r="AC215" s="34">
        <f t="shared" si="13"/>
        <v>-417.6</v>
      </c>
      <c r="AD215" s="46">
        <v>0</v>
      </c>
      <c r="AE215" s="49">
        <v>0</v>
      </c>
      <c r="AF215" s="56">
        <v>0</v>
      </c>
      <c r="AG215" s="52">
        <v>0</v>
      </c>
      <c r="AH215" s="83">
        <v>0</v>
      </c>
      <c r="AI215" s="44">
        <v>0</v>
      </c>
      <c r="AJ215" s="88">
        <v>0</v>
      </c>
      <c r="AK215" s="89">
        <v>0</v>
      </c>
      <c r="AL215" s="106">
        <v>0</v>
      </c>
      <c r="AM215" s="107">
        <v>0</v>
      </c>
      <c r="AN215"/>
      <c r="AO215"/>
      <c r="AP215"/>
      <c r="AQ215"/>
      <c r="AR215"/>
      <c r="AS215"/>
      <c r="AT215"/>
      <c r="AU215"/>
      <c r="AV215"/>
      <c r="AW215"/>
      <c r="AX215"/>
      <c r="AY215"/>
      <c r="AZ215"/>
      <c r="BA215"/>
      <c r="BB215"/>
      <c r="BC215"/>
      <c r="BD215"/>
      <c r="BE215"/>
      <c r="BF215"/>
      <c r="BG215"/>
      <c r="BH215"/>
      <c r="BI215"/>
      <c r="BJ215"/>
      <c r="BK215"/>
      <c r="BL215"/>
      <c r="BM215"/>
      <c r="BN215"/>
      <c r="BO215"/>
      <c r="BP215"/>
    </row>
    <row r="216" spans="1:68" ht="38.25" x14ac:dyDescent="0.25">
      <c r="A216" s="5">
        <v>184</v>
      </c>
      <c r="B216" s="5" t="s">
        <v>305</v>
      </c>
      <c r="C216" s="9">
        <v>1255</v>
      </c>
      <c r="D216" s="9">
        <v>1342</v>
      </c>
      <c r="E216" s="9">
        <v>1085</v>
      </c>
      <c r="F216" s="9">
        <v>934</v>
      </c>
      <c r="G216" s="9">
        <v>2445</v>
      </c>
      <c r="H216" s="9">
        <v>6439</v>
      </c>
      <c r="I216" s="9">
        <v>828</v>
      </c>
      <c r="J216" s="9">
        <v>1199</v>
      </c>
      <c r="K216" s="9">
        <v>1756</v>
      </c>
      <c r="L216" s="9">
        <v>1878</v>
      </c>
      <c r="M216" s="9">
        <v>1235</v>
      </c>
      <c r="N216" s="9">
        <v>1147</v>
      </c>
      <c r="O216" s="9">
        <v>1288</v>
      </c>
      <c r="P216" s="9">
        <v>2029</v>
      </c>
      <c r="Q216" s="9">
        <v>1918</v>
      </c>
      <c r="R216" s="9">
        <v>1130</v>
      </c>
      <c r="S216" s="9">
        <v>1531</v>
      </c>
      <c r="T216" s="10">
        <f t="shared" si="14"/>
        <v>6439</v>
      </c>
      <c r="U216" s="10">
        <f t="shared" si="15"/>
        <v>828</v>
      </c>
      <c r="V216" s="19">
        <f t="shared" si="16"/>
        <v>662.40000000000009</v>
      </c>
      <c r="W216" s="14" t="s">
        <v>305</v>
      </c>
      <c r="X216" s="14" t="s">
        <v>306</v>
      </c>
      <c r="Y216" s="58">
        <v>1735</v>
      </c>
      <c r="Z216" s="15">
        <v>1147</v>
      </c>
      <c r="AA216" s="16">
        <v>0.42249346120313869</v>
      </c>
      <c r="AB216" s="40">
        <v>662.4</v>
      </c>
      <c r="AC216" s="33">
        <f t="shared" si="13"/>
        <v>0</v>
      </c>
      <c r="AD216" s="46">
        <v>662.4</v>
      </c>
      <c r="AE216" s="49">
        <v>662.4</v>
      </c>
      <c r="AF216" s="56">
        <v>662.4</v>
      </c>
      <c r="AG216" s="52">
        <v>662.4</v>
      </c>
      <c r="AH216" s="83">
        <v>662.4</v>
      </c>
      <c r="AI216" s="44">
        <v>662.4</v>
      </c>
      <c r="AJ216" s="88">
        <v>662.4</v>
      </c>
      <c r="AK216" s="89">
        <v>662.4</v>
      </c>
      <c r="AL216" s="106">
        <v>662.4</v>
      </c>
      <c r="AM216" s="107">
        <v>662.4</v>
      </c>
    </row>
    <row r="217" spans="1:68" ht="38.25" x14ac:dyDescent="0.25">
      <c r="A217" s="5">
        <v>185</v>
      </c>
      <c r="B217" s="5" t="s">
        <v>307</v>
      </c>
      <c r="C217" s="9">
        <v>10157</v>
      </c>
      <c r="D217" s="9">
        <v>7061</v>
      </c>
      <c r="E217" s="9">
        <v>7061</v>
      </c>
      <c r="F217" s="9">
        <v>9641</v>
      </c>
      <c r="G217" s="9">
        <v>6284</v>
      </c>
      <c r="H217" s="9">
        <v>9808</v>
      </c>
      <c r="I217" s="9">
        <v>8670</v>
      </c>
      <c r="J217" s="9">
        <v>6970</v>
      </c>
      <c r="K217" s="9">
        <v>9492</v>
      </c>
      <c r="L217" s="9">
        <v>12678</v>
      </c>
      <c r="M217" s="9">
        <v>7383</v>
      </c>
      <c r="N217" s="9">
        <v>8100</v>
      </c>
      <c r="O217" s="9">
        <v>9092</v>
      </c>
      <c r="P217" s="9">
        <v>8545</v>
      </c>
      <c r="Q217" s="9">
        <v>9597</v>
      </c>
      <c r="R217" s="9">
        <v>6415</v>
      </c>
      <c r="S217" s="9">
        <v>10406</v>
      </c>
      <c r="T217" s="10">
        <f t="shared" si="14"/>
        <v>12678</v>
      </c>
      <c r="U217" s="10">
        <f t="shared" si="15"/>
        <v>6284</v>
      </c>
      <c r="V217" s="19">
        <f t="shared" si="16"/>
        <v>5027.2000000000007</v>
      </c>
      <c r="W217" s="14" t="s">
        <v>307</v>
      </c>
      <c r="X217" s="14" t="s">
        <v>308</v>
      </c>
      <c r="Y217" s="58">
        <v>273</v>
      </c>
      <c r="Z217" s="15">
        <v>8100</v>
      </c>
      <c r="AA217" s="16">
        <v>0.37935802469135804</v>
      </c>
      <c r="AB217" s="40">
        <v>5027.2</v>
      </c>
      <c r="AC217" s="33">
        <f t="shared" si="13"/>
        <v>0</v>
      </c>
      <c r="AD217" s="46">
        <v>5027.2</v>
      </c>
      <c r="AE217" s="49">
        <v>5027.2</v>
      </c>
      <c r="AF217" s="56">
        <v>5027.2</v>
      </c>
      <c r="AG217" s="52">
        <v>5027.2</v>
      </c>
      <c r="AH217" s="83">
        <v>5027.2</v>
      </c>
      <c r="AI217" s="44">
        <v>5027.2</v>
      </c>
      <c r="AJ217" s="88">
        <v>5027.2</v>
      </c>
      <c r="AK217" s="89">
        <v>5027.2</v>
      </c>
      <c r="AL217" s="106">
        <v>5027.2</v>
      </c>
      <c r="AM217" s="107">
        <v>5027.2</v>
      </c>
    </row>
    <row r="218" spans="1:68" s="26" customFormat="1" ht="38.25" x14ac:dyDescent="0.25">
      <c r="A218" s="20">
        <v>186</v>
      </c>
      <c r="B218" s="20" t="s">
        <v>309</v>
      </c>
      <c r="C218" s="9">
        <v>5297</v>
      </c>
      <c r="D218" s="9">
        <v>2350</v>
      </c>
      <c r="E218" s="9">
        <v>2384</v>
      </c>
      <c r="F218" s="9">
        <v>6030</v>
      </c>
      <c r="G218" s="9">
        <v>3804</v>
      </c>
      <c r="H218" s="9">
        <v>4264</v>
      </c>
      <c r="I218" s="9">
        <v>4080</v>
      </c>
      <c r="J218" s="9">
        <v>2976</v>
      </c>
      <c r="K218" s="9">
        <v>4219</v>
      </c>
      <c r="L218" s="9">
        <v>7176</v>
      </c>
      <c r="M218" s="9">
        <v>3375</v>
      </c>
      <c r="N218" s="9">
        <v>2366</v>
      </c>
      <c r="O218" s="9">
        <v>3217</v>
      </c>
      <c r="P218" s="9">
        <v>5731</v>
      </c>
      <c r="Q218" s="9">
        <v>5434</v>
      </c>
      <c r="R218" s="9">
        <v>3441</v>
      </c>
      <c r="S218" s="9">
        <v>5890</v>
      </c>
      <c r="T218" s="21">
        <f t="shared" si="14"/>
        <v>7176</v>
      </c>
      <c r="U218" s="21">
        <f t="shared" si="15"/>
        <v>2350</v>
      </c>
      <c r="V218" s="19">
        <f t="shared" si="16"/>
        <v>1880</v>
      </c>
      <c r="W218" s="22" t="s">
        <v>309</v>
      </c>
      <c r="X218" s="22" t="s">
        <v>310</v>
      </c>
      <c r="Y218" s="59">
        <v>0</v>
      </c>
      <c r="Z218" s="23">
        <v>0</v>
      </c>
      <c r="AA218" s="24">
        <v>0</v>
      </c>
      <c r="AB218" s="40">
        <v>0</v>
      </c>
      <c r="AC218" s="34">
        <f t="shared" si="13"/>
        <v>-1880</v>
      </c>
      <c r="AD218" s="46">
        <v>0</v>
      </c>
      <c r="AE218" s="49">
        <v>0</v>
      </c>
      <c r="AF218" s="56">
        <v>0</v>
      </c>
      <c r="AG218" s="52">
        <v>0</v>
      </c>
      <c r="AH218" s="83">
        <v>0</v>
      </c>
      <c r="AI218" s="44">
        <v>0</v>
      </c>
      <c r="AJ218" s="88">
        <v>0</v>
      </c>
      <c r="AK218" s="89">
        <v>0</v>
      </c>
      <c r="AL218" s="106">
        <v>0</v>
      </c>
      <c r="AM218" s="107">
        <v>0</v>
      </c>
      <c r="AN218"/>
      <c r="AO218"/>
      <c r="AP218"/>
      <c r="AQ218"/>
      <c r="AR218"/>
      <c r="AS218"/>
      <c r="AT218"/>
      <c r="AU218"/>
      <c r="AV218"/>
      <c r="AW218"/>
      <c r="AX218"/>
      <c r="AY218"/>
      <c r="AZ218"/>
      <c r="BA218"/>
      <c r="BB218"/>
      <c r="BC218"/>
      <c r="BD218"/>
      <c r="BE218"/>
      <c r="BF218"/>
      <c r="BG218"/>
      <c r="BH218"/>
      <c r="BI218"/>
      <c r="BJ218"/>
      <c r="BK218"/>
      <c r="BL218"/>
      <c r="BM218"/>
      <c r="BN218"/>
      <c r="BO218"/>
      <c r="BP218"/>
    </row>
    <row r="219" spans="1:68" ht="38.25" x14ac:dyDescent="0.25">
      <c r="A219" s="5">
        <v>187</v>
      </c>
      <c r="B219" s="5" t="s">
        <v>311</v>
      </c>
      <c r="C219" s="9">
        <v>7942</v>
      </c>
      <c r="D219" s="9">
        <v>6238</v>
      </c>
      <c r="E219" s="9">
        <v>3476</v>
      </c>
      <c r="F219" s="9">
        <v>6943</v>
      </c>
      <c r="G219" s="9">
        <v>6725</v>
      </c>
      <c r="H219" s="9">
        <v>5875</v>
      </c>
      <c r="I219" s="9">
        <v>5146</v>
      </c>
      <c r="J219" s="9">
        <v>10186</v>
      </c>
      <c r="K219" s="9">
        <v>8438</v>
      </c>
      <c r="L219" s="9">
        <v>10594</v>
      </c>
      <c r="M219" s="9">
        <v>5337</v>
      </c>
      <c r="N219" s="9">
        <v>2439</v>
      </c>
      <c r="O219" s="9">
        <v>7414</v>
      </c>
      <c r="P219" s="9">
        <v>9382</v>
      </c>
      <c r="Q219" s="9">
        <v>5619</v>
      </c>
      <c r="R219" s="9">
        <v>6665</v>
      </c>
      <c r="S219" s="9">
        <v>8694</v>
      </c>
      <c r="T219" s="10">
        <f t="shared" si="14"/>
        <v>10594</v>
      </c>
      <c r="U219" s="10">
        <f t="shared" si="15"/>
        <v>2439</v>
      </c>
      <c r="V219" s="19">
        <f t="shared" si="16"/>
        <v>1951.2</v>
      </c>
      <c r="W219" s="14" t="s">
        <v>311</v>
      </c>
      <c r="X219" s="14" t="s">
        <v>312</v>
      </c>
      <c r="Y219" s="58">
        <v>40</v>
      </c>
      <c r="Z219" s="15">
        <v>2439</v>
      </c>
      <c r="AA219" s="16">
        <v>0.19999999999999996</v>
      </c>
      <c r="AB219" s="40">
        <v>1951.2</v>
      </c>
      <c r="AC219" s="33">
        <f t="shared" si="13"/>
        <v>0</v>
      </c>
      <c r="AD219" s="46">
        <v>1951.2</v>
      </c>
      <c r="AE219" s="49">
        <v>1951.2</v>
      </c>
      <c r="AF219" s="56">
        <v>1951.2</v>
      </c>
      <c r="AG219" s="52">
        <v>1951.2</v>
      </c>
      <c r="AH219" s="83">
        <v>1951.2</v>
      </c>
      <c r="AI219" s="44">
        <v>1951.2</v>
      </c>
      <c r="AJ219" s="88">
        <v>1951.2</v>
      </c>
      <c r="AK219" s="89">
        <v>1951.2</v>
      </c>
      <c r="AL219" s="106">
        <v>1951.2</v>
      </c>
      <c r="AM219" s="107">
        <v>1951.2</v>
      </c>
    </row>
    <row r="220" spans="1:68" s="26" customFormat="1" ht="38.25" x14ac:dyDescent="0.25">
      <c r="A220" s="20">
        <v>188</v>
      </c>
      <c r="B220" s="20" t="s">
        <v>313</v>
      </c>
      <c r="C220" s="9">
        <v>7486</v>
      </c>
      <c r="D220" s="9">
        <v>6004</v>
      </c>
      <c r="E220" s="9">
        <v>6838</v>
      </c>
      <c r="F220" s="9">
        <v>6067</v>
      </c>
      <c r="G220" s="9">
        <v>6318</v>
      </c>
      <c r="H220" s="9">
        <v>9808</v>
      </c>
      <c r="I220" s="9">
        <v>9946</v>
      </c>
      <c r="J220" s="9">
        <v>6644</v>
      </c>
      <c r="K220" s="9">
        <v>8438</v>
      </c>
      <c r="L220" s="9">
        <v>9766</v>
      </c>
      <c r="M220" s="9">
        <v>7945</v>
      </c>
      <c r="N220" s="9">
        <v>5837</v>
      </c>
      <c r="O220" s="9">
        <v>7414</v>
      </c>
      <c r="P220" s="9">
        <v>8478</v>
      </c>
      <c r="Q220" s="9">
        <v>7410</v>
      </c>
      <c r="R220" s="9">
        <v>6665</v>
      </c>
      <c r="S220" s="9">
        <v>8016</v>
      </c>
      <c r="T220" s="21">
        <f t="shared" si="14"/>
        <v>9946</v>
      </c>
      <c r="U220" s="21">
        <f t="shared" si="15"/>
        <v>5837</v>
      </c>
      <c r="V220" s="19">
        <f t="shared" si="16"/>
        <v>4669.6000000000004</v>
      </c>
      <c r="W220" s="22" t="s">
        <v>313</v>
      </c>
      <c r="X220" s="22" t="s">
        <v>312</v>
      </c>
      <c r="Y220" s="59">
        <v>0</v>
      </c>
      <c r="Z220" s="23">
        <v>0</v>
      </c>
      <c r="AA220" s="24">
        <v>0</v>
      </c>
      <c r="AB220" s="40">
        <v>0</v>
      </c>
      <c r="AC220" s="34">
        <f t="shared" si="13"/>
        <v>-4669.6000000000004</v>
      </c>
      <c r="AD220" s="46">
        <v>0</v>
      </c>
      <c r="AE220" s="49">
        <v>0</v>
      </c>
      <c r="AF220" s="56">
        <v>0</v>
      </c>
      <c r="AG220" s="52">
        <v>0</v>
      </c>
      <c r="AH220" s="83">
        <v>0</v>
      </c>
      <c r="AI220" s="44">
        <v>0</v>
      </c>
      <c r="AJ220" s="88">
        <v>0</v>
      </c>
      <c r="AK220" s="89">
        <v>0</v>
      </c>
      <c r="AL220" s="106">
        <v>0</v>
      </c>
      <c r="AM220" s="107">
        <v>0</v>
      </c>
      <c r="AN220"/>
      <c r="AO220"/>
      <c r="AP220"/>
      <c r="AQ220"/>
      <c r="AR220"/>
      <c r="AS220"/>
      <c r="AT220"/>
      <c r="AU220"/>
      <c r="AV220"/>
      <c r="AW220"/>
      <c r="AX220"/>
      <c r="AY220"/>
      <c r="AZ220"/>
      <c r="BA220"/>
      <c r="BB220"/>
      <c r="BC220"/>
      <c r="BD220"/>
      <c r="BE220"/>
      <c r="BF220"/>
      <c r="BG220"/>
      <c r="BH220"/>
      <c r="BI220"/>
      <c r="BJ220"/>
      <c r="BK220"/>
      <c r="BL220"/>
      <c r="BM220"/>
      <c r="BN220"/>
      <c r="BO220"/>
      <c r="BP220"/>
    </row>
    <row r="221" spans="1:68" s="26" customFormat="1" ht="51" x14ac:dyDescent="0.25">
      <c r="A221" s="20">
        <v>189</v>
      </c>
      <c r="B221" s="20" t="s">
        <v>314</v>
      </c>
      <c r="C221" s="9">
        <v>683</v>
      </c>
      <c r="D221" s="9">
        <v>768</v>
      </c>
      <c r="E221" s="9">
        <v>869</v>
      </c>
      <c r="F221" s="9">
        <v>1143</v>
      </c>
      <c r="G221" s="9">
        <v>464</v>
      </c>
      <c r="H221" s="9">
        <v>1392</v>
      </c>
      <c r="I221" s="9">
        <v>739</v>
      </c>
      <c r="J221" s="9">
        <v>1055</v>
      </c>
      <c r="K221" s="9">
        <v>1582</v>
      </c>
      <c r="L221" s="9">
        <v>1023</v>
      </c>
      <c r="M221" s="9">
        <v>843</v>
      </c>
      <c r="N221" s="9">
        <v>686</v>
      </c>
      <c r="O221" s="9">
        <v>843</v>
      </c>
      <c r="P221" s="9">
        <v>656</v>
      </c>
      <c r="Q221" s="9">
        <v>665</v>
      </c>
      <c r="R221" s="9">
        <v>1055</v>
      </c>
      <c r="S221" s="9">
        <v>870</v>
      </c>
      <c r="T221" s="21">
        <f t="shared" si="14"/>
        <v>1582</v>
      </c>
      <c r="U221" s="21">
        <f t="shared" si="15"/>
        <v>464</v>
      </c>
      <c r="V221" s="19">
        <f t="shared" si="16"/>
        <v>371.20000000000005</v>
      </c>
      <c r="W221" s="22" t="s">
        <v>314</v>
      </c>
      <c r="X221" s="22" t="s">
        <v>315</v>
      </c>
      <c r="Y221" s="59">
        <v>0</v>
      </c>
      <c r="Z221" s="23">
        <v>0</v>
      </c>
      <c r="AA221" s="24">
        <v>0</v>
      </c>
      <c r="AB221" s="40">
        <v>0</v>
      </c>
      <c r="AC221" s="34">
        <f t="shared" si="13"/>
        <v>-371.20000000000005</v>
      </c>
      <c r="AD221" s="46">
        <v>0</v>
      </c>
      <c r="AE221" s="49">
        <v>0</v>
      </c>
      <c r="AF221" s="56">
        <v>0</v>
      </c>
      <c r="AG221" s="52">
        <v>0</v>
      </c>
      <c r="AH221" s="83">
        <v>0</v>
      </c>
      <c r="AI221" s="44">
        <v>0</v>
      </c>
      <c r="AJ221" s="88">
        <v>0</v>
      </c>
      <c r="AK221" s="89">
        <v>0</v>
      </c>
      <c r="AL221" s="106">
        <v>0</v>
      </c>
      <c r="AM221" s="107">
        <v>0</v>
      </c>
      <c r="AN221"/>
      <c r="AO221"/>
      <c r="AP221"/>
      <c r="AQ221"/>
      <c r="AR221"/>
      <c r="AS221"/>
      <c r="AT221"/>
      <c r="AU221"/>
      <c r="AV221"/>
      <c r="AW221"/>
      <c r="AX221"/>
      <c r="AY221"/>
      <c r="AZ221"/>
      <c r="BA221"/>
      <c r="BB221"/>
      <c r="BC221"/>
      <c r="BD221"/>
      <c r="BE221"/>
      <c r="BF221"/>
      <c r="BG221"/>
      <c r="BH221"/>
      <c r="BI221"/>
      <c r="BJ221"/>
      <c r="BK221"/>
      <c r="BL221"/>
      <c r="BM221"/>
      <c r="BN221"/>
      <c r="BO221"/>
      <c r="BP221"/>
    </row>
    <row r="222" spans="1:68" s="26" customFormat="1" ht="51" x14ac:dyDescent="0.25">
      <c r="A222" s="20">
        <v>190</v>
      </c>
      <c r="B222" s="20" t="s">
        <v>316</v>
      </c>
      <c r="C222" s="9">
        <v>1366</v>
      </c>
      <c r="D222" s="9">
        <v>988</v>
      </c>
      <c r="E222" s="9">
        <v>1714</v>
      </c>
      <c r="F222" s="9">
        <v>1720</v>
      </c>
      <c r="G222" s="9">
        <v>1456</v>
      </c>
      <c r="H222" s="9">
        <v>1582</v>
      </c>
      <c r="I222" s="9">
        <v>1582</v>
      </c>
      <c r="J222" s="9">
        <v>1846</v>
      </c>
      <c r="K222" s="9">
        <v>2374</v>
      </c>
      <c r="L222" s="9">
        <v>1476</v>
      </c>
      <c r="M222" s="9">
        <v>1632</v>
      </c>
      <c r="N222" s="9">
        <v>1033</v>
      </c>
      <c r="O222" s="9">
        <v>1266</v>
      </c>
      <c r="P222" s="9">
        <v>808</v>
      </c>
      <c r="Q222" s="9">
        <v>1625</v>
      </c>
      <c r="R222" s="9">
        <v>1495</v>
      </c>
      <c r="S222" s="9">
        <v>1320</v>
      </c>
      <c r="T222" s="21">
        <f t="shared" si="14"/>
        <v>2374</v>
      </c>
      <c r="U222" s="21">
        <f t="shared" si="15"/>
        <v>808</v>
      </c>
      <c r="V222" s="19">
        <f t="shared" si="16"/>
        <v>646.40000000000009</v>
      </c>
      <c r="W222" s="22" t="s">
        <v>316</v>
      </c>
      <c r="X222" s="22" t="s">
        <v>317</v>
      </c>
      <c r="Y222" s="59">
        <v>0</v>
      </c>
      <c r="Z222" s="23">
        <v>0</v>
      </c>
      <c r="AA222" s="24">
        <v>0</v>
      </c>
      <c r="AB222" s="40">
        <v>0</v>
      </c>
      <c r="AC222" s="34">
        <f t="shared" si="13"/>
        <v>-646.40000000000009</v>
      </c>
      <c r="AD222" s="46">
        <v>0</v>
      </c>
      <c r="AE222" s="49">
        <v>0</v>
      </c>
      <c r="AF222" s="56">
        <v>0</v>
      </c>
      <c r="AG222" s="52">
        <v>0</v>
      </c>
      <c r="AH222" s="83">
        <v>0</v>
      </c>
      <c r="AI222" s="44">
        <v>0</v>
      </c>
      <c r="AJ222" s="88">
        <v>0</v>
      </c>
      <c r="AK222" s="89">
        <v>0</v>
      </c>
      <c r="AL222" s="106">
        <v>0</v>
      </c>
      <c r="AM222" s="107">
        <v>0</v>
      </c>
      <c r="AN222"/>
      <c r="AO222"/>
      <c r="AP222"/>
      <c r="AQ222"/>
      <c r="AR222"/>
      <c r="AS222"/>
      <c r="AT222"/>
      <c r="AU222"/>
      <c r="AV222"/>
      <c r="AW222"/>
      <c r="AX222"/>
      <c r="AY222"/>
      <c r="AZ222"/>
      <c r="BA222"/>
      <c r="BB222"/>
      <c r="BC222"/>
      <c r="BD222"/>
      <c r="BE222"/>
      <c r="BF222"/>
      <c r="BG222"/>
      <c r="BH222"/>
      <c r="BI222"/>
      <c r="BJ222"/>
      <c r="BK222"/>
      <c r="BL222"/>
      <c r="BM222"/>
      <c r="BN222"/>
      <c r="BO222"/>
      <c r="BP222"/>
    </row>
    <row r="223" spans="1:68" s="26" customFormat="1" ht="51" x14ac:dyDescent="0.25">
      <c r="A223" s="20">
        <v>191</v>
      </c>
      <c r="B223" s="20" t="s">
        <v>318</v>
      </c>
      <c r="C223" s="9">
        <v>1822</v>
      </c>
      <c r="D223" s="9">
        <v>1316</v>
      </c>
      <c r="E223" s="9">
        <v>1814</v>
      </c>
      <c r="F223" s="9">
        <v>1446</v>
      </c>
      <c r="G223" s="9">
        <v>1456</v>
      </c>
      <c r="H223" s="9">
        <v>1582</v>
      </c>
      <c r="I223" s="9">
        <v>1582</v>
      </c>
      <c r="J223" s="9">
        <v>1846</v>
      </c>
      <c r="K223" s="9">
        <v>3164</v>
      </c>
      <c r="L223" s="9">
        <v>1761</v>
      </c>
      <c r="M223" s="9">
        <v>1686</v>
      </c>
      <c r="N223" s="9">
        <v>1392</v>
      </c>
      <c r="O223" s="9">
        <v>1635</v>
      </c>
      <c r="P223" s="9">
        <v>808</v>
      </c>
      <c r="Q223" s="9">
        <v>1625</v>
      </c>
      <c r="R223" s="9">
        <v>1495</v>
      </c>
      <c r="S223" s="9">
        <v>1731</v>
      </c>
      <c r="T223" s="21">
        <f t="shared" si="14"/>
        <v>3164</v>
      </c>
      <c r="U223" s="21">
        <f t="shared" si="15"/>
        <v>808</v>
      </c>
      <c r="V223" s="19">
        <f t="shared" si="16"/>
        <v>646.40000000000009</v>
      </c>
      <c r="W223" s="22" t="s">
        <v>318</v>
      </c>
      <c r="X223" s="22" t="s">
        <v>317</v>
      </c>
      <c r="Y223" s="59">
        <v>0</v>
      </c>
      <c r="Z223" s="23">
        <v>0</v>
      </c>
      <c r="AA223" s="24">
        <v>0</v>
      </c>
      <c r="AB223" s="40">
        <v>0</v>
      </c>
      <c r="AC223" s="34">
        <f t="shared" si="13"/>
        <v>-646.40000000000009</v>
      </c>
      <c r="AD223" s="46">
        <v>0</v>
      </c>
      <c r="AE223" s="49">
        <v>0</v>
      </c>
      <c r="AF223" s="56">
        <v>0</v>
      </c>
      <c r="AG223" s="52">
        <v>0</v>
      </c>
      <c r="AH223" s="83">
        <v>0</v>
      </c>
      <c r="AI223" s="44">
        <v>0</v>
      </c>
      <c r="AJ223" s="88">
        <v>0</v>
      </c>
      <c r="AK223" s="89">
        <v>0</v>
      </c>
      <c r="AL223" s="106">
        <v>0</v>
      </c>
      <c r="AM223" s="107">
        <v>0</v>
      </c>
      <c r="AN223"/>
      <c r="AO223"/>
      <c r="AP223"/>
      <c r="AQ223"/>
      <c r="AR223"/>
      <c r="AS223"/>
      <c r="AT223"/>
      <c r="AU223"/>
      <c r="AV223"/>
      <c r="AW223"/>
      <c r="AX223"/>
      <c r="AY223"/>
      <c r="AZ223"/>
      <c r="BA223"/>
      <c r="BB223"/>
      <c r="BC223"/>
      <c r="BD223"/>
      <c r="BE223"/>
      <c r="BF223"/>
      <c r="BG223"/>
      <c r="BH223"/>
      <c r="BI223"/>
      <c r="BJ223"/>
      <c r="BK223"/>
      <c r="BL223"/>
      <c r="BM223"/>
      <c r="BN223"/>
      <c r="BO223"/>
      <c r="BP223"/>
    </row>
    <row r="224" spans="1:68" ht="38.25" x14ac:dyDescent="0.25">
      <c r="A224" s="5">
        <v>192</v>
      </c>
      <c r="B224" s="5" t="s">
        <v>319</v>
      </c>
      <c r="C224" s="9">
        <v>14916</v>
      </c>
      <c r="D224" s="9">
        <v>10420</v>
      </c>
      <c r="E224" s="9">
        <v>10529</v>
      </c>
      <c r="F224" s="9">
        <v>9008</v>
      </c>
      <c r="G224" s="9">
        <v>10674</v>
      </c>
      <c r="H224" s="9">
        <v>26368</v>
      </c>
      <c r="I224" s="9">
        <v>6747</v>
      </c>
      <c r="J224" s="9">
        <v>9492</v>
      </c>
      <c r="K224" s="9">
        <v>14766</v>
      </c>
      <c r="L224" s="9">
        <v>16875</v>
      </c>
      <c r="M224" s="9">
        <v>10547</v>
      </c>
      <c r="N224" s="9">
        <v>10673</v>
      </c>
      <c r="O224" s="9">
        <v>9704</v>
      </c>
      <c r="P224" s="9">
        <v>12129</v>
      </c>
      <c r="Q224" s="9">
        <v>8754</v>
      </c>
      <c r="R224" s="9">
        <v>9259</v>
      </c>
      <c r="S224" s="9">
        <v>10251</v>
      </c>
      <c r="T224" s="10">
        <f t="shared" si="14"/>
        <v>26368</v>
      </c>
      <c r="U224" s="10">
        <f t="shared" si="15"/>
        <v>6747</v>
      </c>
      <c r="V224" s="19">
        <f t="shared" si="16"/>
        <v>5397.6</v>
      </c>
      <c r="W224" s="14" t="s">
        <v>319</v>
      </c>
      <c r="X224" s="14" t="s">
        <v>320</v>
      </c>
      <c r="Y224" s="58">
        <v>16</v>
      </c>
      <c r="Z224" s="15">
        <v>10673</v>
      </c>
      <c r="AA224" s="16">
        <v>0.49427527405602922</v>
      </c>
      <c r="AB224" s="40">
        <v>5397.6</v>
      </c>
      <c r="AC224" s="33">
        <f t="shared" si="13"/>
        <v>0</v>
      </c>
      <c r="AD224" s="46">
        <v>5397.6</v>
      </c>
      <c r="AE224" s="49">
        <v>5397.6</v>
      </c>
      <c r="AF224" s="56">
        <v>5397.6</v>
      </c>
      <c r="AG224" s="52">
        <v>5397.6</v>
      </c>
      <c r="AH224" s="83">
        <v>5397.6</v>
      </c>
      <c r="AI224" s="44">
        <v>5397.6</v>
      </c>
      <c r="AJ224" s="88">
        <v>5397.6</v>
      </c>
      <c r="AK224" s="89">
        <v>5397.6</v>
      </c>
      <c r="AL224" s="106">
        <v>5397.6</v>
      </c>
      <c r="AM224" s="107">
        <v>5397.6</v>
      </c>
    </row>
    <row r="225" spans="1:68" ht="63.75" x14ac:dyDescent="0.25">
      <c r="A225" s="5">
        <v>193</v>
      </c>
      <c r="B225" s="5" t="s">
        <v>321</v>
      </c>
      <c r="C225" s="9">
        <v>20676</v>
      </c>
      <c r="D225" s="9">
        <v>19579</v>
      </c>
      <c r="E225" s="9">
        <v>11825</v>
      </c>
      <c r="F225" s="9">
        <v>27642</v>
      </c>
      <c r="G225" s="9">
        <v>7609</v>
      </c>
      <c r="H225" s="9">
        <v>10336</v>
      </c>
      <c r="I225" s="9">
        <v>8660</v>
      </c>
      <c r="J225" s="9">
        <v>115</v>
      </c>
      <c r="K225" s="9">
        <v>15293</v>
      </c>
      <c r="L225" s="9">
        <v>9176</v>
      </c>
      <c r="M225" s="9">
        <v>9492</v>
      </c>
      <c r="N225" s="9">
        <v>5221</v>
      </c>
      <c r="O225" s="9">
        <v>10041</v>
      </c>
      <c r="P225" s="9">
        <v>24258</v>
      </c>
      <c r="Q225" s="9">
        <v>11115</v>
      </c>
      <c r="R225" s="9">
        <v>106</v>
      </c>
      <c r="S225" s="9">
        <v>31781</v>
      </c>
      <c r="T225" s="10">
        <f t="shared" si="14"/>
        <v>31781</v>
      </c>
      <c r="U225" s="10">
        <f t="shared" si="15"/>
        <v>106</v>
      </c>
      <c r="V225" s="19">
        <f t="shared" si="16"/>
        <v>84.800000000000011</v>
      </c>
      <c r="W225" s="14" t="s">
        <v>321</v>
      </c>
      <c r="X225" s="14" t="s">
        <v>154</v>
      </c>
      <c r="Y225" s="58">
        <v>11</v>
      </c>
      <c r="Z225" s="15">
        <v>5221</v>
      </c>
      <c r="AA225" s="16">
        <v>0.98375790078529013</v>
      </c>
      <c r="AB225" s="40">
        <v>84.8</v>
      </c>
      <c r="AC225" s="33">
        <f t="shared" si="13"/>
        <v>0</v>
      </c>
      <c r="AD225" s="46">
        <v>84.8</v>
      </c>
      <c r="AE225" s="49">
        <v>84.8</v>
      </c>
      <c r="AF225" s="56">
        <v>84.8</v>
      </c>
      <c r="AG225" s="52">
        <v>84.8</v>
      </c>
      <c r="AH225" s="83">
        <v>84.8</v>
      </c>
      <c r="AI225" s="44">
        <v>84.8</v>
      </c>
      <c r="AJ225" s="88">
        <v>84.8</v>
      </c>
      <c r="AK225" s="89">
        <v>84.8</v>
      </c>
      <c r="AL225" s="106">
        <v>84.8</v>
      </c>
      <c r="AM225" s="107">
        <v>84.8</v>
      </c>
    </row>
    <row r="226" spans="1:68" s="26" customFormat="1" ht="25.5" x14ac:dyDescent="0.25">
      <c r="A226" s="20">
        <v>194</v>
      </c>
      <c r="B226" s="20" t="s">
        <v>322</v>
      </c>
      <c r="C226" s="9">
        <v>3729</v>
      </c>
      <c r="D226" s="9">
        <v>6520</v>
      </c>
      <c r="E226" s="9">
        <v>5650</v>
      </c>
      <c r="F226" s="9">
        <v>2046</v>
      </c>
      <c r="G226" s="9">
        <v>2760</v>
      </c>
      <c r="H226" s="9">
        <v>7259</v>
      </c>
      <c r="I226" s="9">
        <v>6556</v>
      </c>
      <c r="J226" s="9">
        <v>16550</v>
      </c>
      <c r="K226" s="9">
        <v>6439</v>
      </c>
      <c r="L226" s="9">
        <v>12878</v>
      </c>
      <c r="M226" s="9">
        <v>4408</v>
      </c>
      <c r="N226" s="9">
        <v>2806</v>
      </c>
      <c r="O226" s="9">
        <v>12972</v>
      </c>
      <c r="P226" s="9">
        <v>13978</v>
      </c>
      <c r="Q226" s="9">
        <v>5208</v>
      </c>
      <c r="R226" s="9">
        <v>7740</v>
      </c>
      <c r="S226" s="9">
        <v>2299</v>
      </c>
      <c r="T226" s="21">
        <f t="shared" si="14"/>
        <v>16550</v>
      </c>
      <c r="U226" s="21">
        <f t="shared" si="15"/>
        <v>2046</v>
      </c>
      <c r="V226" s="19">
        <f t="shared" si="16"/>
        <v>1636.8000000000002</v>
      </c>
      <c r="W226" s="22" t="s">
        <v>322</v>
      </c>
      <c r="X226" s="22" t="s">
        <v>154</v>
      </c>
      <c r="Y226" s="59">
        <v>0</v>
      </c>
      <c r="Z226" s="23">
        <v>0</v>
      </c>
      <c r="AA226" s="24">
        <v>0</v>
      </c>
      <c r="AB226" s="40">
        <v>0</v>
      </c>
      <c r="AC226" s="34">
        <f t="shared" ref="AC226:AC289" si="17">+AB226-V226</f>
        <v>-1636.8000000000002</v>
      </c>
      <c r="AD226" s="46">
        <v>0</v>
      </c>
      <c r="AE226" s="49">
        <v>0</v>
      </c>
      <c r="AF226" s="56">
        <v>0</v>
      </c>
      <c r="AG226" s="52">
        <v>0</v>
      </c>
      <c r="AH226" s="83">
        <v>0</v>
      </c>
      <c r="AI226" s="44">
        <v>0</v>
      </c>
      <c r="AJ226" s="88">
        <v>0</v>
      </c>
      <c r="AK226" s="89">
        <v>0</v>
      </c>
      <c r="AL226" s="106">
        <v>0</v>
      </c>
      <c r="AM226" s="107">
        <v>0</v>
      </c>
      <c r="AN226"/>
      <c r="AO226"/>
      <c r="AP226"/>
      <c r="AQ226"/>
      <c r="AR226"/>
      <c r="AS226"/>
      <c r="AT226"/>
      <c r="AU226"/>
      <c r="AV226"/>
      <c r="AW226"/>
      <c r="AX226"/>
      <c r="AY226"/>
      <c r="AZ226"/>
      <c r="BA226"/>
      <c r="BB226"/>
      <c r="BC226"/>
      <c r="BD226"/>
      <c r="BE226"/>
      <c r="BF226"/>
      <c r="BG226"/>
      <c r="BH226"/>
      <c r="BI226"/>
      <c r="BJ226"/>
      <c r="BK226"/>
      <c r="BL226"/>
      <c r="BM226"/>
      <c r="BN226"/>
      <c r="BO226"/>
      <c r="BP226"/>
    </row>
    <row r="227" spans="1:68" s="26" customFormat="1" ht="38.25" x14ac:dyDescent="0.25">
      <c r="A227" s="20">
        <v>195</v>
      </c>
      <c r="B227" s="20" t="s">
        <v>323</v>
      </c>
      <c r="C227" s="9">
        <v>10826</v>
      </c>
      <c r="D227" s="9">
        <v>7911</v>
      </c>
      <c r="E227" s="9">
        <v>9066</v>
      </c>
      <c r="F227" s="9">
        <v>7456</v>
      </c>
      <c r="G227" s="9">
        <v>7390</v>
      </c>
      <c r="H227" s="9">
        <v>8898</v>
      </c>
      <c r="I227" s="9">
        <v>6827</v>
      </c>
      <c r="J227" s="9">
        <v>4741</v>
      </c>
      <c r="K227" s="9">
        <v>9952</v>
      </c>
      <c r="L227" s="9">
        <v>11473</v>
      </c>
      <c r="M227" s="9">
        <v>7496</v>
      </c>
      <c r="N227" s="9">
        <v>5435</v>
      </c>
      <c r="O227" s="9">
        <v>9062</v>
      </c>
      <c r="P227" s="9">
        <v>38451</v>
      </c>
      <c r="Q227" s="9">
        <v>9113</v>
      </c>
      <c r="R227" s="9">
        <v>8780</v>
      </c>
      <c r="S227" s="9">
        <v>7015</v>
      </c>
      <c r="T227" s="21">
        <f t="shared" si="14"/>
        <v>38451</v>
      </c>
      <c r="U227" s="21">
        <f t="shared" si="15"/>
        <v>4741</v>
      </c>
      <c r="V227" s="19">
        <f t="shared" si="16"/>
        <v>3792.8</v>
      </c>
      <c r="W227" s="22" t="s">
        <v>323</v>
      </c>
      <c r="X227" s="22" t="s">
        <v>154</v>
      </c>
      <c r="Y227" s="59">
        <v>0</v>
      </c>
      <c r="Z227" s="23">
        <v>0</v>
      </c>
      <c r="AA227" s="24">
        <v>0</v>
      </c>
      <c r="AB227" s="40">
        <v>0</v>
      </c>
      <c r="AC227" s="34">
        <f t="shared" si="17"/>
        <v>-3792.8</v>
      </c>
      <c r="AD227" s="46">
        <v>0</v>
      </c>
      <c r="AE227" s="49">
        <v>0</v>
      </c>
      <c r="AF227" s="56">
        <v>0</v>
      </c>
      <c r="AG227" s="52">
        <v>0</v>
      </c>
      <c r="AH227" s="83">
        <v>0</v>
      </c>
      <c r="AI227" s="44">
        <v>0</v>
      </c>
      <c r="AJ227" s="88">
        <v>0</v>
      </c>
      <c r="AK227" s="89">
        <v>0</v>
      </c>
      <c r="AL227" s="106">
        <v>0</v>
      </c>
      <c r="AM227" s="107">
        <v>0</v>
      </c>
      <c r="AN227"/>
      <c r="AO227"/>
      <c r="AP227"/>
      <c r="AQ227"/>
      <c r="AR227"/>
      <c r="AS227"/>
      <c r="AT227"/>
      <c r="AU227"/>
      <c r="AV227"/>
      <c r="AW227"/>
      <c r="AX227"/>
      <c r="AY227"/>
      <c r="AZ227"/>
      <c r="BA227"/>
      <c r="BB227"/>
      <c r="BC227"/>
      <c r="BD227"/>
      <c r="BE227"/>
      <c r="BF227"/>
      <c r="BG227"/>
      <c r="BH227"/>
      <c r="BI227"/>
      <c r="BJ227"/>
      <c r="BK227"/>
      <c r="BL227"/>
      <c r="BM227"/>
      <c r="BN227"/>
      <c r="BO227"/>
      <c r="BP227"/>
    </row>
    <row r="228" spans="1:68" x14ac:dyDescent="0.25">
      <c r="A228" s="5">
        <v>196</v>
      </c>
      <c r="B228" s="5" t="s">
        <v>324</v>
      </c>
      <c r="C228" s="9">
        <v>62572</v>
      </c>
      <c r="D228" s="9">
        <v>43706</v>
      </c>
      <c r="E228" s="9">
        <v>50571</v>
      </c>
      <c r="F228" s="9">
        <v>45491</v>
      </c>
      <c r="G228" s="9">
        <v>48256</v>
      </c>
      <c r="H228" s="9">
        <v>140488</v>
      </c>
      <c r="I228" s="9">
        <v>43188</v>
      </c>
      <c r="J228" s="9">
        <v>44488</v>
      </c>
      <c r="K228" s="9">
        <v>70244</v>
      </c>
      <c r="L228" s="9">
        <v>74881</v>
      </c>
      <c r="M228" s="9">
        <v>47173</v>
      </c>
      <c r="N228" s="9">
        <v>43677</v>
      </c>
      <c r="O228" s="9">
        <v>54263</v>
      </c>
      <c r="P228" s="9">
        <v>64435</v>
      </c>
      <c r="Q228" s="9">
        <v>39678</v>
      </c>
      <c r="R228" s="9">
        <v>53830</v>
      </c>
      <c r="S228" s="9">
        <v>47507</v>
      </c>
      <c r="T228" s="10">
        <f t="shared" si="14"/>
        <v>140488</v>
      </c>
      <c r="U228" s="10">
        <f t="shared" si="15"/>
        <v>39678</v>
      </c>
      <c r="V228" s="19">
        <f t="shared" si="16"/>
        <v>31742.400000000001</v>
      </c>
      <c r="W228" s="14" t="s">
        <v>324</v>
      </c>
      <c r="X228" s="14" t="s">
        <v>154</v>
      </c>
      <c r="Y228" s="58">
        <v>16</v>
      </c>
      <c r="Z228" s="15">
        <v>43677</v>
      </c>
      <c r="AA228" s="16">
        <v>0.27324678892781096</v>
      </c>
      <c r="AB228" s="40">
        <v>31742.400000000001</v>
      </c>
      <c r="AC228" s="33">
        <f t="shared" si="17"/>
        <v>0</v>
      </c>
      <c r="AD228" s="46">
        <v>31742.400000000001</v>
      </c>
      <c r="AE228" s="49">
        <v>31742.400000000001</v>
      </c>
      <c r="AF228" s="56">
        <v>31742.400000000001</v>
      </c>
      <c r="AG228" s="52">
        <v>31742.400000000001</v>
      </c>
      <c r="AH228" s="83">
        <v>31742.400000000001</v>
      </c>
      <c r="AI228" s="44">
        <v>31742.400000000001</v>
      </c>
      <c r="AJ228" s="88">
        <v>31742.400000000001</v>
      </c>
      <c r="AK228" s="89">
        <v>31742.400000000001</v>
      </c>
      <c r="AL228" s="106">
        <v>31742.400000000001</v>
      </c>
      <c r="AM228" s="107">
        <v>31742.400000000001</v>
      </c>
    </row>
    <row r="229" spans="1:68" x14ac:dyDescent="0.25">
      <c r="A229" s="5">
        <v>197</v>
      </c>
      <c r="B229" s="5" t="s">
        <v>325</v>
      </c>
      <c r="C229" s="9">
        <v>45699</v>
      </c>
      <c r="D229" s="9">
        <v>30190</v>
      </c>
      <c r="E229" s="9">
        <v>35350</v>
      </c>
      <c r="F229" s="9">
        <v>31949</v>
      </c>
      <c r="G229" s="9">
        <v>31669</v>
      </c>
      <c r="H229" s="9">
        <v>105366</v>
      </c>
      <c r="I229" s="9">
        <v>29257</v>
      </c>
      <c r="J229" s="9">
        <v>39805</v>
      </c>
      <c r="K229" s="9">
        <v>58537</v>
      </c>
      <c r="L229" s="9">
        <v>51109</v>
      </c>
      <c r="M229" s="9">
        <v>31567</v>
      </c>
      <c r="N229" s="9">
        <v>39844</v>
      </c>
      <c r="O229" s="9">
        <v>40684</v>
      </c>
      <c r="P229" s="9">
        <v>44860</v>
      </c>
      <c r="Q229" s="9">
        <v>27080</v>
      </c>
      <c r="R229" s="9">
        <v>35271</v>
      </c>
      <c r="S229" s="9">
        <v>39448</v>
      </c>
      <c r="T229" s="10">
        <f t="shared" si="14"/>
        <v>105366</v>
      </c>
      <c r="U229" s="10">
        <f t="shared" si="15"/>
        <v>27080</v>
      </c>
      <c r="V229" s="19">
        <f t="shared" si="16"/>
        <v>21664</v>
      </c>
      <c r="W229" s="14" t="s">
        <v>325</v>
      </c>
      <c r="X229" s="14" t="s">
        <v>154</v>
      </c>
      <c r="Y229" s="58">
        <v>19</v>
      </c>
      <c r="Z229" s="15">
        <v>39844</v>
      </c>
      <c r="AA229" s="16">
        <v>0.45627949001104307</v>
      </c>
      <c r="AB229" s="40">
        <v>21664</v>
      </c>
      <c r="AC229" s="33">
        <f t="shared" si="17"/>
        <v>0</v>
      </c>
      <c r="AD229" s="46">
        <v>21664</v>
      </c>
      <c r="AE229" s="49">
        <v>21664</v>
      </c>
      <c r="AF229" s="56">
        <v>21664</v>
      </c>
      <c r="AG229" s="52">
        <v>21664</v>
      </c>
      <c r="AH229" s="83">
        <v>21664</v>
      </c>
      <c r="AI229" s="44">
        <v>21664</v>
      </c>
      <c r="AJ229" s="88">
        <v>21664</v>
      </c>
      <c r="AK229" s="89">
        <v>21664</v>
      </c>
      <c r="AL229" s="106">
        <v>21664</v>
      </c>
      <c r="AM229" s="107">
        <v>21664</v>
      </c>
    </row>
    <row r="230" spans="1:68" ht="25.5" x14ac:dyDescent="0.25">
      <c r="A230" s="5">
        <v>198</v>
      </c>
      <c r="B230" s="5" t="s">
        <v>326</v>
      </c>
      <c r="C230" s="9">
        <v>33403</v>
      </c>
      <c r="D230" s="9">
        <v>22893</v>
      </c>
      <c r="E230" s="9">
        <v>28224</v>
      </c>
      <c r="F230" s="9">
        <v>25104</v>
      </c>
      <c r="G230" s="9">
        <v>25636</v>
      </c>
      <c r="H230" s="9">
        <v>76098</v>
      </c>
      <c r="I230" s="9">
        <v>23684</v>
      </c>
      <c r="J230" s="9">
        <v>28537</v>
      </c>
      <c r="K230" s="9">
        <v>46829</v>
      </c>
      <c r="L230" s="9">
        <v>37464</v>
      </c>
      <c r="M230" s="9">
        <v>27551</v>
      </c>
      <c r="N230" s="9">
        <v>26053</v>
      </c>
      <c r="O230" s="9">
        <v>30474</v>
      </c>
      <c r="P230" s="9">
        <v>32682</v>
      </c>
      <c r="Q230" s="9">
        <v>22672</v>
      </c>
      <c r="R230" s="9">
        <v>26912</v>
      </c>
      <c r="S230" s="9">
        <v>29117</v>
      </c>
      <c r="T230" s="10">
        <f t="shared" si="14"/>
        <v>76098</v>
      </c>
      <c r="U230" s="10">
        <f t="shared" si="15"/>
        <v>22672</v>
      </c>
      <c r="V230" s="19">
        <f t="shared" si="16"/>
        <v>18137.600000000002</v>
      </c>
      <c r="W230" s="14" t="s">
        <v>326</v>
      </c>
      <c r="X230" s="14" t="s">
        <v>154</v>
      </c>
      <c r="Y230" s="58">
        <v>6</v>
      </c>
      <c r="Z230" s="15">
        <v>26053</v>
      </c>
      <c r="AA230" s="16">
        <v>0.30381913791118109</v>
      </c>
      <c r="AB230" s="40">
        <v>18137.599999999999</v>
      </c>
      <c r="AC230" s="33">
        <f t="shared" si="17"/>
        <v>0</v>
      </c>
      <c r="AD230" s="46">
        <v>18137.599999999999</v>
      </c>
      <c r="AE230" s="49">
        <v>18137.599999999999</v>
      </c>
      <c r="AF230" s="56">
        <v>18137.599999999999</v>
      </c>
      <c r="AG230" s="52">
        <v>18137.599999999999</v>
      </c>
      <c r="AH230" s="83">
        <v>18137.599999999999</v>
      </c>
      <c r="AI230" s="44">
        <v>18137.599999999999</v>
      </c>
      <c r="AJ230" s="88">
        <v>18137.599999999999</v>
      </c>
      <c r="AK230" s="89">
        <v>18137.599999999999</v>
      </c>
      <c r="AL230" s="106">
        <v>18137.599999999999</v>
      </c>
      <c r="AM230" s="107">
        <v>18137.599999999999</v>
      </c>
    </row>
    <row r="231" spans="1:68" ht="25.5" x14ac:dyDescent="0.25">
      <c r="A231" s="5">
        <v>199</v>
      </c>
      <c r="B231" s="5" t="s">
        <v>327</v>
      </c>
      <c r="C231" s="9">
        <v>24814</v>
      </c>
      <c r="D231" s="9">
        <v>16973</v>
      </c>
      <c r="E231" s="9">
        <v>20951</v>
      </c>
      <c r="F231" s="9">
        <v>15214</v>
      </c>
      <c r="G231" s="9">
        <v>17116</v>
      </c>
      <c r="H231" s="9">
        <v>40975</v>
      </c>
      <c r="I231" s="9">
        <v>15813</v>
      </c>
      <c r="J231" s="9">
        <v>24878</v>
      </c>
      <c r="K231" s="9">
        <v>35121</v>
      </c>
      <c r="L231" s="9">
        <v>30879</v>
      </c>
      <c r="M231" s="9">
        <v>17329</v>
      </c>
      <c r="N231" s="9">
        <v>19923</v>
      </c>
      <c r="O231" s="9">
        <v>24936</v>
      </c>
      <c r="P231" s="9">
        <v>25634</v>
      </c>
      <c r="Q231" s="9">
        <v>16315</v>
      </c>
      <c r="R231" s="9">
        <v>22025</v>
      </c>
      <c r="S231" s="9">
        <v>21723</v>
      </c>
      <c r="T231" s="10">
        <f t="shared" si="14"/>
        <v>40975</v>
      </c>
      <c r="U231" s="10">
        <f t="shared" si="15"/>
        <v>15214</v>
      </c>
      <c r="V231" s="19">
        <f t="shared" si="16"/>
        <v>12171.2</v>
      </c>
      <c r="W231" s="14" t="s">
        <v>327</v>
      </c>
      <c r="X231" s="14" t="s">
        <v>154</v>
      </c>
      <c r="Y231" s="58">
        <v>11</v>
      </c>
      <c r="Z231" s="15">
        <v>19923</v>
      </c>
      <c r="AA231" s="16">
        <v>0.38908798875671335</v>
      </c>
      <c r="AB231" s="40">
        <v>12171.2</v>
      </c>
      <c r="AC231" s="33">
        <f t="shared" si="17"/>
        <v>0</v>
      </c>
      <c r="AD231" s="46">
        <v>12171.2</v>
      </c>
      <c r="AE231" s="49">
        <v>12171.2</v>
      </c>
      <c r="AF231" s="56">
        <v>12171.2</v>
      </c>
      <c r="AG231" s="52">
        <v>12171.2</v>
      </c>
      <c r="AH231" s="83">
        <v>12171.2</v>
      </c>
      <c r="AI231" s="44">
        <v>12171.2</v>
      </c>
      <c r="AJ231" s="88">
        <v>12171.2</v>
      </c>
      <c r="AK231" s="89">
        <v>12171.2</v>
      </c>
      <c r="AL231" s="106">
        <v>12171.2</v>
      </c>
      <c r="AM231" s="107">
        <v>12171.2</v>
      </c>
    </row>
    <row r="232" spans="1:68" ht="51" x14ac:dyDescent="0.25">
      <c r="A232" s="5">
        <v>200</v>
      </c>
      <c r="B232" s="5" t="s">
        <v>328</v>
      </c>
      <c r="C232" s="9">
        <v>2524</v>
      </c>
      <c r="D232" s="9">
        <v>2227</v>
      </c>
      <c r="E232" s="9">
        <v>2487</v>
      </c>
      <c r="F232" s="9">
        <v>2283</v>
      </c>
      <c r="G232" s="9">
        <v>2263</v>
      </c>
      <c r="H232" s="9">
        <v>3513</v>
      </c>
      <c r="I232" s="9">
        <v>1945</v>
      </c>
      <c r="J232" s="9">
        <v>1755</v>
      </c>
      <c r="K232" s="9">
        <v>3513</v>
      </c>
      <c r="L232" s="9">
        <v>3569</v>
      </c>
      <c r="M232" s="9">
        <v>2425</v>
      </c>
      <c r="N232" s="9">
        <v>1608</v>
      </c>
      <c r="O232" s="9">
        <v>2833</v>
      </c>
      <c r="P232" s="9">
        <v>3205</v>
      </c>
      <c r="Q232" s="9">
        <v>2687</v>
      </c>
      <c r="R232" s="9">
        <v>2090</v>
      </c>
      <c r="S232" s="9">
        <v>2318</v>
      </c>
      <c r="T232" s="10">
        <f t="shared" si="14"/>
        <v>3569</v>
      </c>
      <c r="U232" s="10">
        <f t="shared" si="15"/>
        <v>1608</v>
      </c>
      <c r="V232" s="19">
        <f t="shared" si="16"/>
        <v>1286.4000000000001</v>
      </c>
      <c r="W232" s="14" t="s">
        <v>328</v>
      </c>
      <c r="X232" s="14" t="s">
        <v>154</v>
      </c>
      <c r="Y232" s="58">
        <v>11</v>
      </c>
      <c r="Z232" s="15">
        <v>1608</v>
      </c>
      <c r="AA232" s="16">
        <v>0.19999999999999996</v>
      </c>
      <c r="AB232" s="40">
        <v>1286.4000000000001</v>
      </c>
      <c r="AC232" s="33">
        <f t="shared" si="17"/>
        <v>0</v>
      </c>
      <c r="AD232" s="46">
        <v>1286.4000000000001</v>
      </c>
      <c r="AE232" s="49">
        <v>1286.4000000000001</v>
      </c>
      <c r="AF232" s="56">
        <v>1286.4000000000001</v>
      </c>
      <c r="AG232" s="52">
        <v>1286.4000000000001</v>
      </c>
      <c r="AH232" s="83">
        <v>1286.4000000000001</v>
      </c>
      <c r="AI232" s="44">
        <v>1286.4000000000001</v>
      </c>
      <c r="AJ232" s="88">
        <v>1286.4000000000001</v>
      </c>
      <c r="AK232" s="89">
        <v>1286.4000000000001</v>
      </c>
      <c r="AL232" s="106">
        <v>1286.4000000000001</v>
      </c>
      <c r="AM232" s="107">
        <v>1286.4000000000001</v>
      </c>
    </row>
    <row r="233" spans="1:68" s="26" customFormat="1" ht="25.5" x14ac:dyDescent="0.25">
      <c r="A233" s="20">
        <v>201</v>
      </c>
      <c r="B233" s="20" t="s">
        <v>329</v>
      </c>
      <c r="C233" s="9">
        <v>6299</v>
      </c>
      <c r="D233" s="9">
        <v>5708</v>
      </c>
      <c r="E233" s="9">
        <v>6194</v>
      </c>
      <c r="F233" s="9">
        <v>5023</v>
      </c>
      <c r="G233" s="9">
        <v>4976</v>
      </c>
      <c r="H233" s="9">
        <v>12175</v>
      </c>
      <c r="I233" s="9">
        <v>4597</v>
      </c>
      <c r="J233" s="9">
        <v>6850</v>
      </c>
      <c r="K233" s="9">
        <v>6674</v>
      </c>
      <c r="L233" s="9">
        <v>9392</v>
      </c>
      <c r="M233" s="9">
        <v>4098</v>
      </c>
      <c r="N233" s="9">
        <v>3947</v>
      </c>
      <c r="O233" s="9">
        <v>9471</v>
      </c>
      <c r="P233" s="9">
        <v>9613</v>
      </c>
      <c r="Q233" s="9">
        <v>5758</v>
      </c>
      <c r="R233" s="9">
        <v>6192</v>
      </c>
      <c r="S233" s="9">
        <v>5057</v>
      </c>
      <c r="T233" s="21">
        <f t="shared" si="14"/>
        <v>12175</v>
      </c>
      <c r="U233" s="21">
        <f t="shared" si="15"/>
        <v>3947</v>
      </c>
      <c r="V233" s="19">
        <f t="shared" si="16"/>
        <v>3157.6000000000004</v>
      </c>
      <c r="W233" s="22" t="s">
        <v>329</v>
      </c>
      <c r="X233" s="22" t="s">
        <v>154</v>
      </c>
      <c r="Y233" s="59">
        <v>0</v>
      </c>
      <c r="Z233" s="23">
        <v>0</v>
      </c>
      <c r="AA233" s="24">
        <v>0</v>
      </c>
      <c r="AB233" s="40">
        <v>0</v>
      </c>
      <c r="AC233" s="34">
        <f t="shared" si="17"/>
        <v>-3157.6000000000004</v>
      </c>
      <c r="AD233" s="46">
        <v>0</v>
      </c>
      <c r="AE233" s="49">
        <v>0</v>
      </c>
      <c r="AF233" s="56">
        <v>0</v>
      </c>
      <c r="AG233" s="52">
        <v>0</v>
      </c>
      <c r="AH233" s="83">
        <v>0</v>
      </c>
      <c r="AI233" s="44">
        <v>0</v>
      </c>
      <c r="AJ233" s="88">
        <v>0</v>
      </c>
      <c r="AK233" s="89">
        <v>0</v>
      </c>
      <c r="AL233" s="106">
        <v>0</v>
      </c>
      <c r="AM233" s="107">
        <v>0</v>
      </c>
      <c r="AN233"/>
      <c r="AO233"/>
      <c r="AP233"/>
      <c r="AQ233"/>
      <c r="AR233"/>
      <c r="AS233"/>
      <c r="AT233"/>
      <c r="AU233"/>
      <c r="AV233"/>
      <c r="AW233"/>
      <c r="AX233"/>
      <c r="AY233"/>
      <c r="AZ233"/>
      <c r="BA233"/>
      <c r="BB233"/>
      <c r="BC233"/>
      <c r="BD233"/>
      <c r="BE233"/>
      <c r="BF233"/>
      <c r="BG233"/>
      <c r="BH233"/>
      <c r="BI233"/>
      <c r="BJ233"/>
      <c r="BK233"/>
      <c r="BL233"/>
      <c r="BM233"/>
      <c r="BN233"/>
      <c r="BO233"/>
      <c r="BP233"/>
    </row>
    <row r="234" spans="1:68" x14ac:dyDescent="0.25">
      <c r="A234" s="5">
        <v>202</v>
      </c>
      <c r="B234" s="5" t="s">
        <v>330</v>
      </c>
      <c r="C234" s="9">
        <v>15140</v>
      </c>
      <c r="D234" s="9">
        <v>10723</v>
      </c>
      <c r="E234" s="9">
        <v>11387</v>
      </c>
      <c r="F234" s="9">
        <v>10042</v>
      </c>
      <c r="G234" s="9">
        <v>9954</v>
      </c>
      <c r="H234" s="9">
        <v>8288</v>
      </c>
      <c r="I234" s="9">
        <v>9195</v>
      </c>
      <c r="J234" s="9">
        <v>8371</v>
      </c>
      <c r="K234" s="9">
        <v>12293</v>
      </c>
      <c r="L234" s="9">
        <v>8898</v>
      </c>
      <c r="M234" s="9">
        <v>9087</v>
      </c>
      <c r="N234" s="9">
        <v>10109</v>
      </c>
      <c r="O234" s="9">
        <v>15313</v>
      </c>
      <c r="P234" s="9">
        <v>10681</v>
      </c>
      <c r="Q234" s="9">
        <v>11478</v>
      </c>
      <c r="R234" s="9">
        <v>7431</v>
      </c>
      <c r="S234" s="9">
        <v>10113</v>
      </c>
      <c r="T234" s="10">
        <f t="shared" si="14"/>
        <v>15313</v>
      </c>
      <c r="U234" s="10">
        <f t="shared" si="15"/>
        <v>7431</v>
      </c>
      <c r="V234" s="19">
        <f t="shared" si="16"/>
        <v>5944.8</v>
      </c>
      <c r="W234" s="14" t="s">
        <v>330</v>
      </c>
      <c r="X234" s="14" t="s">
        <v>154</v>
      </c>
      <c r="Y234" s="58">
        <v>6</v>
      </c>
      <c r="Z234" s="15">
        <v>10109</v>
      </c>
      <c r="AA234" s="16">
        <v>0.41192996339895138</v>
      </c>
      <c r="AB234" s="40">
        <v>5944.8</v>
      </c>
      <c r="AC234" s="33">
        <f t="shared" si="17"/>
        <v>0</v>
      </c>
      <c r="AD234" s="46">
        <v>5944.8</v>
      </c>
      <c r="AE234" s="49">
        <v>5944.8</v>
      </c>
      <c r="AF234" s="56">
        <v>5944.8</v>
      </c>
      <c r="AG234" s="52">
        <v>5944.8</v>
      </c>
      <c r="AH234" s="83">
        <v>5944.8</v>
      </c>
      <c r="AI234" s="44">
        <v>5944.8</v>
      </c>
      <c r="AJ234" s="88">
        <v>5944.8</v>
      </c>
      <c r="AK234" s="89">
        <v>5944.8</v>
      </c>
      <c r="AL234" s="106">
        <v>5944.8</v>
      </c>
      <c r="AM234" s="107">
        <v>5944.8</v>
      </c>
    </row>
    <row r="235" spans="1:68" s="26" customFormat="1" x14ac:dyDescent="0.25">
      <c r="A235" s="20">
        <v>203</v>
      </c>
      <c r="B235" s="20" t="s">
        <v>331</v>
      </c>
      <c r="C235" s="9">
        <v>26787</v>
      </c>
      <c r="D235" s="9">
        <v>25356</v>
      </c>
      <c r="E235" s="9">
        <v>9647</v>
      </c>
      <c r="F235" s="9">
        <v>14910</v>
      </c>
      <c r="G235" s="9">
        <v>14779</v>
      </c>
      <c r="H235" s="9">
        <v>25756</v>
      </c>
      <c r="I235" s="9">
        <v>13653</v>
      </c>
      <c r="J235" s="9">
        <v>14915</v>
      </c>
      <c r="K235" s="9">
        <v>21073</v>
      </c>
      <c r="L235" s="9">
        <v>15219</v>
      </c>
      <c r="M235" s="9">
        <v>13515</v>
      </c>
      <c r="N235" s="9">
        <v>21148</v>
      </c>
      <c r="O235" s="9">
        <v>18229</v>
      </c>
      <c r="P235" s="9">
        <v>24566</v>
      </c>
      <c r="Q235" s="9">
        <v>11515</v>
      </c>
      <c r="R235" s="9">
        <v>13932</v>
      </c>
      <c r="S235" s="9">
        <v>15018</v>
      </c>
      <c r="T235" s="21">
        <f t="shared" si="14"/>
        <v>26787</v>
      </c>
      <c r="U235" s="21">
        <f t="shared" si="15"/>
        <v>9647</v>
      </c>
      <c r="V235" s="19">
        <f t="shared" si="16"/>
        <v>7717.6</v>
      </c>
      <c r="W235" s="22" t="s">
        <v>331</v>
      </c>
      <c r="X235" s="22" t="s">
        <v>154</v>
      </c>
      <c r="Y235" s="59">
        <v>0</v>
      </c>
      <c r="Z235" s="23">
        <v>0</v>
      </c>
      <c r="AA235" s="24">
        <v>0</v>
      </c>
      <c r="AB235" s="40">
        <v>0</v>
      </c>
      <c r="AC235" s="34">
        <f t="shared" si="17"/>
        <v>-7717.6</v>
      </c>
      <c r="AD235" s="46">
        <v>0</v>
      </c>
      <c r="AE235" s="49">
        <v>0</v>
      </c>
      <c r="AF235" s="56">
        <v>0</v>
      </c>
      <c r="AG235" s="52">
        <v>0</v>
      </c>
      <c r="AH235" s="83">
        <v>0</v>
      </c>
      <c r="AI235" s="44">
        <v>0</v>
      </c>
      <c r="AJ235" s="88">
        <v>0</v>
      </c>
      <c r="AK235" s="89">
        <v>0</v>
      </c>
      <c r="AL235" s="106">
        <v>0</v>
      </c>
      <c r="AM235" s="107">
        <v>0</v>
      </c>
      <c r="AN235"/>
      <c r="AO235"/>
      <c r="AP235"/>
      <c r="AQ235"/>
      <c r="AR235"/>
      <c r="AS235"/>
      <c r="AT235"/>
      <c r="AU235"/>
      <c r="AV235"/>
      <c r="AW235"/>
      <c r="AX235"/>
      <c r="AY235"/>
      <c r="AZ235"/>
      <c r="BA235"/>
      <c r="BB235"/>
      <c r="BC235"/>
      <c r="BD235"/>
      <c r="BE235"/>
      <c r="BF235"/>
      <c r="BG235"/>
      <c r="BH235"/>
      <c r="BI235"/>
      <c r="BJ235"/>
      <c r="BK235"/>
      <c r="BL235"/>
      <c r="BM235"/>
      <c r="BN235"/>
      <c r="BO235"/>
      <c r="BP235"/>
    </row>
    <row r="236" spans="1:68" ht="25.5" x14ac:dyDescent="0.25">
      <c r="A236" s="5">
        <v>204</v>
      </c>
      <c r="B236" s="5" t="s">
        <v>332</v>
      </c>
      <c r="C236" s="9">
        <v>3800</v>
      </c>
      <c r="D236" s="9">
        <v>2318</v>
      </c>
      <c r="E236" s="9">
        <v>3284</v>
      </c>
      <c r="F236" s="9">
        <v>2223</v>
      </c>
      <c r="G236" s="9">
        <v>3319</v>
      </c>
      <c r="H236" s="9">
        <v>4836</v>
      </c>
      <c r="I236" s="9">
        <v>2647</v>
      </c>
      <c r="J236" s="9">
        <v>2717</v>
      </c>
      <c r="K236" s="9">
        <v>4333</v>
      </c>
      <c r="L236" s="9">
        <v>4346</v>
      </c>
      <c r="M236" s="9">
        <v>3008</v>
      </c>
      <c r="N236" s="9">
        <v>1472</v>
      </c>
      <c r="O236" s="9">
        <v>2494</v>
      </c>
      <c r="P236" s="9">
        <v>4379</v>
      </c>
      <c r="Q236" s="9">
        <v>3565</v>
      </c>
      <c r="R236" s="9">
        <v>3095</v>
      </c>
      <c r="S236" s="9">
        <v>2254</v>
      </c>
      <c r="T236" s="10">
        <f t="shared" si="14"/>
        <v>4836</v>
      </c>
      <c r="U236" s="10">
        <f t="shared" si="15"/>
        <v>1472</v>
      </c>
      <c r="V236" s="19">
        <f t="shared" si="16"/>
        <v>1177.6000000000001</v>
      </c>
      <c r="W236" s="14" t="s">
        <v>332</v>
      </c>
      <c r="X236" s="14" t="s">
        <v>154</v>
      </c>
      <c r="Y236" s="58">
        <v>36</v>
      </c>
      <c r="Z236" s="15">
        <v>1472</v>
      </c>
      <c r="AA236" s="16">
        <v>0.20000000000000007</v>
      </c>
      <c r="AB236" s="40">
        <v>1177.5999999999999</v>
      </c>
      <c r="AC236" s="33">
        <f t="shared" si="17"/>
        <v>0</v>
      </c>
      <c r="AD236" s="46">
        <v>1177.5999999999999</v>
      </c>
      <c r="AE236" s="49">
        <v>1177.5999999999999</v>
      </c>
      <c r="AF236" s="56">
        <v>1177.5999999999999</v>
      </c>
      <c r="AG236" s="52">
        <v>1177.5999999999999</v>
      </c>
      <c r="AH236" s="83">
        <v>1177.5999999999999</v>
      </c>
      <c r="AI236" s="44">
        <v>1177.5999999999999</v>
      </c>
      <c r="AJ236" s="88">
        <v>1177.5999999999999</v>
      </c>
      <c r="AK236" s="89">
        <v>1177.5999999999999</v>
      </c>
      <c r="AL236" s="106">
        <v>1177.5999999999999</v>
      </c>
      <c r="AM236" s="107">
        <v>1177.5999999999999</v>
      </c>
    </row>
    <row r="237" spans="1:68" s="26" customFormat="1" ht="25.5" x14ac:dyDescent="0.25">
      <c r="A237" s="20">
        <v>205</v>
      </c>
      <c r="B237" s="20" t="s">
        <v>333</v>
      </c>
      <c r="C237" s="9">
        <v>12048</v>
      </c>
      <c r="D237" s="9">
        <v>34773</v>
      </c>
      <c r="E237" s="9">
        <v>49863</v>
      </c>
      <c r="F237" s="9">
        <v>97948</v>
      </c>
      <c r="G237" s="9">
        <v>11114</v>
      </c>
      <c r="H237" s="9">
        <v>8195</v>
      </c>
      <c r="I237" s="9">
        <v>15102</v>
      </c>
      <c r="J237" s="9">
        <v>60952</v>
      </c>
      <c r="K237" s="9">
        <v>42146</v>
      </c>
      <c r="L237" s="9">
        <v>28097</v>
      </c>
      <c r="M237" s="9">
        <v>25356</v>
      </c>
      <c r="N237" s="9">
        <v>9403</v>
      </c>
      <c r="O237" s="9">
        <v>34689</v>
      </c>
      <c r="P237" s="9">
        <v>109428</v>
      </c>
      <c r="Q237" s="9">
        <v>23032</v>
      </c>
      <c r="R237" s="9">
        <v>43188</v>
      </c>
      <c r="S237" s="9">
        <v>30496</v>
      </c>
      <c r="T237" s="21">
        <f t="shared" si="14"/>
        <v>109428</v>
      </c>
      <c r="U237" s="21">
        <f t="shared" si="15"/>
        <v>8195</v>
      </c>
      <c r="V237" s="19">
        <f t="shared" si="16"/>
        <v>6556</v>
      </c>
      <c r="W237" s="22" t="s">
        <v>333</v>
      </c>
      <c r="X237" s="22" t="s">
        <v>154</v>
      </c>
      <c r="Y237" s="59">
        <v>0</v>
      </c>
      <c r="Z237" s="23">
        <v>0</v>
      </c>
      <c r="AA237" s="24">
        <v>0</v>
      </c>
      <c r="AB237" s="40">
        <v>0</v>
      </c>
      <c r="AC237" s="34">
        <f t="shared" si="17"/>
        <v>-6556</v>
      </c>
      <c r="AD237" s="46">
        <v>0</v>
      </c>
      <c r="AE237" s="49">
        <v>0</v>
      </c>
      <c r="AF237" s="56">
        <v>0</v>
      </c>
      <c r="AG237" s="52">
        <v>0</v>
      </c>
      <c r="AH237" s="83">
        <v>0</v>
      </c>
      <c r="AI237" s="44">
        <v>0</v>
      </c>
      <c r="AJ237" s="88">
        <v>0</v>
      </c>
      <c r="AK237" s="89">
        <v>0</v>
      </c>
      <c r="AL237" s="106">
        <v>0</v>
      </c>
      <c r="AM237" s="107">
        <v>0</v>
      </c>
      <c r="AN237"/>
      <c r="AO237"/>
      <c r="AP237"/>
      <c r="AQ237"/>
      <c r="AR237"/>
      <c r="AS237"/>
      <c r="AT237"/>
      <c r="AU237"/>
      <c r="AV237"/>
      <c r="AW237"/>
      <c r="AX237"/>
      <c r="AY237"/>
      <c r="AZ237"/>
      <c r="BA237"/>
      <c r="BB237"/>
      <c r="BC237"/>
      <c r="BD237"/>
      <c r="BE237"/>
      <c r="BF237"/>
      <c r="BG237"/>
      <c r="BH237"/>
      <c r="BI237"/>
      <c r="BJ237"/>
      <c r="BK237"/>
      <c r="BL237"/>
      <c r="BM237"/>
      <c r="BN237"/>
      <c r="BO237"/>
      <c r="BP237"/>
    </row>
    <row r="238" spans="1:68" ht="25.5" x14ac:dyDescent="0.25">
      <c r="A238" s="5">
        <v>206</v>
      </c>
      <c r="B238" s="5" t="s">
        <v>334</v>
      </c>
      <c r="C238" s="9">
        <v>2151</v>
      </c>
      <c r="D238" s="9">
        <v>1449</v>
      </c>
      <c r="E238" s="9">
        <v>1447</v>
      </c>
      <c r="F238" s="9">
        <v>1534</v>
      </c>
      <c r="G238" s="9">
        <v>1282</v>
      </c>
      <c r="H238" s="9">
        <v>1756</v>
      </c>
      <c r="I238" s="9">
        <v>1602</v>
      </c>
      <c r="J238" s="9">
        <v>2439</v>
      </c>
      <c r="K238" s="9">
        <v>2926</v>
      </c>
      <c r="L238" s="9">
        <v>2898</v>
      </c>
      <c r="M238" s="9">
        <v>2693</v>
      </c>
      <c r="N238" s="9">
        <v>951</v>
      </c>
      <c r="O238" s="9">
        <v>1686</v>
      </c>
      <c r="P238" s="9">
        <v>2029</v>
      </c>
      <c r="Q238" s="9">
        <v>1536</v>
      </c>
      <c r="R238" s="9">
        <v>2321</v>
      </c>
      <c r="S238" s="9">
        <v>1620</v>
      </c>
      <c r="T238" s="10">
        <f t="shared" si="14"/>
        <v>2926</v>
      </c>
      <c r="U238" s="10">
        <f t="shared" si="15"/>
        <v>951</v>
      </c>
      <c r="V238" s="19">
        <f t="shared" si="16"/>
        <v>760.80000000000007</v>
      </c>
      <c r="W238" s="14" t="s">
        <v>334</v>
      </c>
      <c r="X238" s="14" t="s">
        <v>154</v>
      </c>
      <c r="Y238" s="58">
        <v>45</v>
      </c>
      <c r="Z238" s="15">
        <v>951</v>
      </c>
      <c r="AA238" s="16">
        <v>0.20000000000000007</v>
      </c>
      <c r="AB238" s="40">
        <v>760.8</v>
      </c>
      <c r="AC238" s="33">
        <f t="shared" si="17"/>
        <v>0</v>
      </c>
      <c r="AD238" s="46">
        <v>760.8</v>
      </c>
      <c r="AE238" s="49">
        <v>760.8</v>
      </c>
      <c r="AF238" s="56">
        <v>760.8</v>
      </c>
      <c r="AG238" s="52">
        <v>760.8</v>
      </c>
      <c r="AH238" s="83">
        <v>760.8</v>
      </c>
      <c r="AI238" s="44">
        <v>760.8</v>
      </c>
      <c r="AJ238" s="88">
        <v>760.8</v>
      </c>
      <c r="AK238" s="89">
        <v>760.8</v>
      </c>
      <c r="AL238" s="106">
        <v>760.8</v>
      </c>
      <c r="AM238" s="107">
        <v>760.8</v>
      </c>
    </row>
    <row r="239" spans="1:68" ht="25.5" x14ac:dyDescent="0.25">
      <c r="A239" s="5">
        <v>207</v>
      </c>
      <c r="B239" s="5" t="s">
        <v>335</v>
      </c>
      <c r="C239" s="9">
        <v>5733</v>
      </c>
      <c r="D239" s="9">
        <v>5935</v>
      </c>
      <c r="E239" s="9">
        <v>4221</v>
      </c>
      <c r="F239" s="9">
        <v>3956</v>
      </c>
      <c r="G239" s="9">
        <v>4297</v>
      </c>
      <c r="H239" s="9">
        <v>5198</v>
      </c>
      <c r="I239" s="9">
        <v>2657</v>
      </c>
      <c r="J239" s="9">
        <v>5122</v>
      </c>
      <c r="K239" s="9">
        <v>5854</v>
      </c>
      <c r="L239" s="9">
        <v>8323</v>
      </c>
      <c r="M239" s="9">
        <v>4840</v>
      </c>
      <c r="N239" s="9">
        <v>3371</v>
      </c>
      <c r="O239" s="9">
        <v>3161</v>
      </c>
      <c r="P239" s="9">
        <v>5981</v>
      </c>
      <c r="Q239" s="9">
        <v>4799</v>
      </c>
      <c r="R239" s="9">
        <v>5108</v>
      </c>
      <c r="S239" s="9">
        <v>3984</v>
      </c>
      <c r="T239" s="10">
        <f t="shared" si="14"/>
        <v>8323</v>
      </c>
      <c r="U239" s="10">
        <f t="shared" si="15"/>
        <v>2657</v>
      </c>
      <c r="V239" s="19">
        <f t="shared" si="16"/>
        <v>2125.6</v>
      </c>
      <c r="W239" s="14" t="s">
        <v>335</v>
      </c>
      <c r="X239" s="14" t="s">
        <v>154</v>
      </c>
      <c r="Y239" s="58">
        <v>18</v>
      </c>
      <c r="Z239" s="15">
        <v>3371</v>
      </c>
      <c r="AA239" s="16">
        <v>0.36944526846633052</v>
      </c>
      <c r="AB239" s="40">
        <v>2125.6</v>
      </c>
      <c r="AC239" s="33">
        <f t="shared" si="17"/>
        <v>0</v>
      </c>
      <c r="AD239" s="46">
        <v>2125.6</v>
      </c>
      <c r="AE239" s="49">
        <v>2125.6</v>
      </c>
      <c r="AF239" s="56">
        <v>2125.6</v>
      </c>
      <c r="AG239" s="52">
        <v>2125.6</v>
      </c>
      <c r="AH239" s="83">
        <v>2125.6</v>
      </c>
      <c r="AI239" s="44">
        <v>2125.6</v>
      </c>
      <c r="AJ239" s="88">
        <v>2125.6</v>
      </c>
      <c r="AK239" s="89">
        <v>2125.6</v>
      </c>
      <c r="AL239" s="106">
        <v>2125.6</v>
      </c>
      <c r="AM239" s="107">
        <v>2125.6</v>
      </c>
    </row>
    <row r="240" spans="1:68" s="26" customFormat="1" ht="51" x14ac:dyDescent="0.25">
      <c r="A240" s="20">
        <v>208</v>
      </c>
      <c r="B240" s="20" t="s">
        <v>336</v>
      </c>
      <c r="C240" s="9">
        <v>19077</v>
      </c>
      <c r="D240" s="9">
        <v>21733</v>
      </c>
      <c r="E240" s="9">
        <v>23880</v>
      </c>
      <c r="F240" s="9">
        <v>16911</v>
      </c>
      <c r="G240" s="9">
        <v>22024</v>
      </c>
      <c r="H240" s="9">
        <v>35121</v>
      </c>
      <c r="I240" s="9">
        <v>30320</v>
      </c>
      <c r="J240" s="9">
        <v>24380</v>
      </c>
      <c r="K240" s="9">
        <v>23415</v>
      </c>
      <c r="L240" s="9">
        <v>97991</v>
      </c>
      <c r="M240" s="9">
        <v>23427</v>
      </c>
      <c r="N240" s="9">
        <v>14406</v>
      </c>
      <c r="O240" s="9">
        <v>12058</v>
      </c>
      <c r="P240" s="9">
        <v>63926</v>
      </c>
      <c r="Q240" s="9">
        <v>17275</v>
      </c>
      <c r="R240" s="9">
        <v>38699</v>
      </c>
      <c r="S240" s="9">
        <v>26858</v>
      </c>
      <c r="T240" s="21">
        <f t="shared" si="14"/>
        <v>97991</v>
      </c>
      <c r="U240" s="21">
        <f t="shared" si="15"/>
        <v>12058</v>
      </c>
      <c r="V240" s="19">
        <f t="shared" si="16"/>
        <v>9646.4</v>
      </c>
      <c r="W240" s="22" t="s">
        <v>336</v>
      </c>
      <c r="X240" s="22" t="s">
        <v>154</v>
      </c>
      <c r="Y240" s="59">
        <v>0</v>
      </c>
      <c r="Z240" s="23">
        <v>0</v>
      </c>
      <c r="AA240" s="24">
        <v>0</v>
      </c>
      <c r="AB240" s="40">
        <v>0</v>
      </c>
      <c r="AC240" s="34">
        <f t="shared" si="17"/>
        <v>-9646.4</v>
      </c>
      <c r="AD240" s="46">
        <v>0</v>
      </c>
      <c r="AE240" s="49">
        <v>0</v>
      </c>
      <c r="AF240" s="56">
        <v>0</v>
      </c>
      <c r="AG240" s="52">
        <v>0</v>
      </c>
      <c r="AH240" s="83">
        <v>0</v>
      </c>
      <c r="AI240" s="44">
        <v>0</v>
      </c>
      <c r="AJ240" s="88">
        <v>0</v>
      </c>
      <c r="AK240" s="89">
        <v>0</v>
      </c>
      <c r="AL240" s="106">
        <v>0</v>
      </c>
      <c r="AM240" s="107">
        <v>0</v>
      </c>
      <c r="AN240"/>
      <c r="AO240"/>
      <c r="AP240"/>
      <c r="AQ240"/>
      <c r="AR240"/>
      <c r="AS240"/>
      <c r="AT240"/>
      <c r="AU240"/>
      <c r="AV240"/>
      <c r="AW240"/>
      <c r="AX240"/>
      <c r="AY240"/>
      <c r="AZ240"/>
      <c r="BA240"/>
      <c r="BB240"/>
      <c r="BC240"/>
      <c r="BD240"/>
      <c r="BE240"/>
      <c r="BF240"/>
      <c r="BG240"/>
      <c r="BH240"/>
      <c r="BI240"/>
      <c r="BJ240"/>
      <c r="BK240"/>
      <c r="BL240"/>
      <c r="BM240"/>
      <c r="BN240"/>
      <c r="BO240"/>
      <c r="BP240"/>
    </row>
    <row r="241" spans="1:68" s="26" customFormat="1" ht="25.5" x14ac:dyDescent="0.25">
      <c r="A241" s="20">
        <v>209</v>
      </c>
      <c r="B241" s="20" t="s">
        <v>337</v>
      </c>
      <c r="C241" s="9">
        <v>2454</v>
      </c>
      <c r="D241" s="9">
        <v>1501</v>
      </c>
      <c r="E241" s="9">
        <v>1801</v>
      </c>
      <c r="F241" s="9">
        <v>3062</v>
      </c>
      <c r="G241" s="9">
        <v>2038</v>
      </c>
      <c r="H241" s="9">
        <v>1622</v>
      </c>
      <c r="I241" s="9">
        <v>1088</v>
      </c>
      <c r="J241" s="9">
        <v>1978</v>
      </c>
      <c r="K241" s="9">
        <v>3164</v>
      </c>
      <c r="L241" s="9">
        <v>2953</v>
      </c>
      <c r="M241" s="9">
        <v>2022</v>
      </c>
      <c r="N241" s="9">
        <v>1856</v>
      </c>
      <c r="O241" s="9">
        <v>2172</v>
      </c>
      <c r="P241" s="9">
        <v>4296</v>
      </c>
      <c r="Q241" s="9">
        <v>1979</v>
      </c>
      <c r="R241" s="9">
        <v>1360</v>
      </c>
      <c r="S241" s="9">
        <v>2902</v>
      </c>
      <c r="T241" s="21">
        <f t="shared" si="14"/>
        <v>4296</v>
      </c>
      <c r="U241" s="21">
        <f t="shared" si="15"/>
        <v>1088</v>
      </c>
      <c r="V241" s="19">
        <f t="shared" si="16"/>
        <v>870.40000000000009</v>
      </c>
      <c r="W241" s="22" t="s">
        <v>337</v>
      </c>
      <c r="X241" s="22" t="s">
        <v>154</v>
      </c>
      <c r="Y241" s="59">
        <v>0</v>
      </c>
      <c r="Z241" s="23">
        <v>0</v>
      </c>
      <c r="AA241" s="24">
        <v>0</v>
      </c>
      <c r="AB241" s="40">
        <v>0</v>
      </c>
      <c r="AC241" s="34">
        <f t="shared" si="17"/>
        <v>-870.40000000000009</v>
      </c>
      <c r="AD241" s="46">
        <v>0</v>
      </c>
      <c r="AE241" s="49">
        <v>0</v>
      </c>
      <c r="AF241" s="56">
        <v>0</v>
      </c>
      <c r="AG241" s="52">
        <v>0</v>
      </c>
      <c r="AH241" s="83">
        <v>0</v>
      </c>
      <c r="AI241" s="44">
        <v>0</v>
      </c>
      <c r="AJ241" s="88">
        <v>0</v>
      </c>
      <c r="AK241" s="89">
        <v>0</v>
      </c>
      <c r="AL241" s="106">
        <v>0</v>
      </c>
      <c r="AM241" s="107">
        <v>0</v>
      </c>
      <c r="AN241"/>
      <c r="AO241"/>
      <c r="AP241"/>
      <c r="AQ241"/>
      <c r="AR241"/>
      <c r="AS241"/>
      <c r="AT241"/>
      <c r="AU241"/>
      <c r="AV241"/>
      <c r="AW241"/>
      <c r="AX241"/>
      <c r="AY241"/>
      <c r="AZ241"/>
      <c r="BA241"/>
      <c r="BB241"/>
      <c r="BC241"/>
      <c r="BD241"/>
      <c r="BE241"/>
      <c r="BF241"/>
      <c r="BG241"/>
      <c r="BH241"/>
      <c r="BI241"/>
      <c r="BJ241"/>
      <c r="BK241"/>
      <c r="BL241"/>
      <c r="BM241"/>
      <c r="BN241"/>
      <c r="BO241"/>
      <c r="BP241"/>
    </row>
    <row r="242" spans="1:68" ht="25.5" x14ac:dyDescent="0.25">
      <c r="A242" s="5">
        <v>210</v>
      </c>
      <c r="B242" s="5" t="s">
        <v>338</v>
      </c>
      <c r="C242" s="9">
        <v>2842</v>
      </c>
      <c r="D242" s="9">
        <v>2479</v>
      </c>
      <c r="E242" s="9">
        <v>2257</v>
      </c>
      <c r="F242" s="9">
        <v>3441</v>
      </c>
      <c r="G242" s="9">
        <v>2989</v>
      </c>
      <c r="H242" s="9">
        <v>2795</v>
      </c>
      <c r="I242" s="9">
        <v>1951</v>
      </c>
      <c r="J242" s="9">
        <v>3956</v>
      </c>
      <c r="K242" s="9">
        <v>3375</v>
      </c>
      <c r="L242" s="9">
        <v>3586</v>
      </c>
      <c r="M242" s="9">
        <v>2397</v>
      </c>
      <c r="N242" s="9">
        <v>2209</v>
      </c>
      <c r="O242" s="9">
        <v>1867</v>
      </c>
      <c r="P242" s="9">
        <v>4830</v>
      </c>
      <c r="Q242" s="9">
        <v>2470</v>
      </c>
      <c r="R242" s="9">
        <v>1533</v>
      </c>
      <c r="S242" s="9">
        <v>3830</v>
      </c>
      <c r="T242" s="10">
        <f t="shared" si="14"/>
        <v>4830</v>
      </c>
      <c r="U242" s="10">
        <f t="shared" si="15"/>
        <v>1533</v>
      </c>
      <c r="V242" s="19">
        <f t="shared" si="16"/>
        <v>1226.4000000000001</v>
      </c>
      <c r="W242" s="14" t="s">
        <v>338</v>
      </c>
      <c r="X242" s="14" t="s">
        <v>154</v>
      </c>
      <c r="Y242" s="58">
        <v>10</v>
      </c>
      <c r="Z242" s="15">
        <v>2209</v>
      </c>
      <c r="AA242" s="16">
        <v>0.44481665912177448</v>
      </c>
      <c r="AB242" s="40">
        <v>1226.4000000000001</v>
      </c>
      <c r="AC242" s="33">
        <f t="shared" si="17"/>
        <v>0</v>
      </c>
      <c r="AD242" s="46">
        <v>1226.4000000000001</v>
      </c>
      <c r="AE242" s="49">
        <v>1226.4000000000001</v>
      </c>
      <c r="AF242" s="56">
        <v>1226.4000000000001</v>
      </c>
      <c r="AG242" s="52">
        <v>1226.4000000000001</v>
      </c>
      <c r="AH242" s="83">
        <v>1226.4000000000001</v>
      </c>
      <c r="AI242" s="44">
        <v>1226.4000000000001</v>
      </c>
      <c r="AJ242" s="88">
        <v>1226.4000000000001</v>
      </c>
      <c r="AK242" s="89">
        <v>1226.4000000000001</v>
      </c>
      <c r="AL242" s="106">
        <v>1226.4000000000001</v>
      </c>
      <c r="AM242" s="107">
        <v>1226.4000000000001</v>
      </c>
    </row>
    <row r="243" spans="1:68" s="26" customFormat="1" ht="25.5" x14ac:dyDescent="0.25">
      <c r="A243" s="20">
        <v>211</v>
      </c>
      <c r="B243" s="20" t="s">
        <v>339</v>
      </c>
      <c r="C243" s="9">
        <v>1098</v>
      </c>
      <c r="D243" s="9">
        <v>979</v>
      </c>
      <c r="E243" s="9">
        <v>2672</v>
      </c>
      <c r="F243" s="9">
        <v>1503</v>
      </c>
      <c r="G243" s="9">
        <v>4006</v>
      </c>
      <c r="H243" s="9">
        <v>2321</v>
      </c>
      <c r="I243" s="9">
        <v>1506</v>
      </c>
      <c r="J243" s="9">
        <v>1187</v>
      </c>
      <c r="K243" s="9">
        <v>2637</v>
      </c>
      <c r="L243" s="9">
        <v>2004</v>
      </c>
      <c r="M243" s="9">
        <v>1946</v>
      </c>
      <c r="N243" s="9">
        <v>828</v>
      </c>
      <c r="O243" s="9">
        <v>2711</v>
      </c>
      <c r="P243" s="9">
        <v>3987</v>
      </c>
      <c r="Q243" s="9">
        <v>2238</v>
      </c>
      <c r="R243" s="9">
        <v>2786</v>
      </c>
      <c r="S243" s="9">
        <v>1587</v>
      </c>
      <c r="T243" s="21">
        <f t="shared" si="14"/>
        <v>4006</v>
      </c>
      <c r="U243" s="21">
        <f t="shared" si="15"/>
        <v>828</v>
      </c>
      <c r="V243" s="19">
        <f t="shared" si="16"/>
        <v>662.40000000000009</v>
      </c>
      <c r="W243" s="22" t="s">
        <v>339</v>
      </c>
      <c r="X243" s="22" t="s">
        <v>154</v>
      </c>
      <c r="Y243" s="59">
        <v>0</v>
      </c>
      <c r="Z243" s="23">
        <v>0</v>
      </c>
      <c r="AA243" s="24">
        <v>0</v>
      </c>
      <c r="AB243" s="40">
        <v>0</v>
      </c>
      <c r="AC243" s="34">
        <f t="shared" si="17"/>
        <v>-662.40000000000009</v>
      </c>
      <c r="AD243" s="46">
        <v>0</v>
      </c>
      <c r="AE243" s="49">
        <v>0</v>
      </c>
      <c r="AF243" s="56">
        <v>0</v>
      </c>
      <c r="AG243" s="52">
        <v>0</v>
      </c>
      <c r="AH243" s="83">
        <v>0</v>
      </c>
      <c r="AI243" s="44">
        <v>0</v>
      </c>
      <c r="AJ243" s="88">
        <v>0</v>
      </c>
      <c r="AK243" s="89">
        <v>0</v>
      </c>
      <c r="AL243" s="106">
        <v>0</v>
      </c>
      <c r="AM243" s="107">
        <v>0</v>
      </c>
      <c r="AN243"/>
      <c r="AO243"/>
      <c r="AP243"/>
      <c r="AQ243"/>
      <c r="AR243"/>
      <c r="AS243"/>
      <c r="AT243"/>
      <c r="AU243"/>
      <c r="AV243"/>
      <c r="AW243"/>
      <c r="AX243"/>
      <c r="AY243"/>
      <c r="AZ243"/>
      <c r="BA243"/>
      <c r="BB243"/>
      <c r="BC243"/>
      <c r="BD243"/>
      <c r="BE243"/>
      <c r="BF243"/>
      <c r="BG243"/>
      <c r="BH243"/>
      <c r="BI243"/>
      <c r="BJ243"/>
      <c r="BK243"/>
      <c r="BL243"/>
      <c r="BM243"/>
      <c r="BN243"/>
      <c r="BO243"/>
      <c r="BP243"/>
    </row>
    <row r="244" spans="1:68" s="26" customFormat="1" ht="25.5" x14ac:dyDescent="0.25">
      <c r="A244" s="20">
        <v>212</v>
      </c>
      <c r="B244" s="20" t="s">
        <v>340</v>
      </c>
      <c r="C244" s="9">
        <v>1098</v>
      </c>
      <c r="D244" s="9">
        <v>979</v>
      </c>
      <c r="E244" s="9">
        <v>2693</v>
      </c>
      <c r="F244" s="9">
        <v>1503</v>
      </c>
      <c r="G244" s="9">
        <v>4006</v>
      </c>
      <c r="H244" s="9">
        <v>2321</v>
      </c>
      <c r="I244" s="9">
        <v>942</v>
      </c>
      <c r="J244" s="9">
        <v>1187</v>
      </c>
      <c r="K244" s="9">
        <v>2637</v>
      </c>
      <c r="L244" s="9">
        <v>2004</v>
      </c>
      <c r="M244" s="9">
        <v>1946</v>
      </c>
      <c r="N244" s="9">
        <v>828</v>
      </c>
      <c r="O244" s="9">
        <v>2711</v>
      </c>
      <c r="P244" s="9">
        <v>3987</v>
      </c>
      <c r="Q244" s="9">
        <v>2238</v>
      </c>
      <c r="R244" s="9">
        <v>2786</v>
      </c>
      <c r="S244" s="9">
        <v>1587</v>
      </c>
      <c r="T244" s="21">
        <f t="shared" si="14"/>
        <v>4006</v>
      </c>
      <c r="U244" s="21">
        <f t="shared" si="15"/>
        <v>828</v>
      </c>
      <c r="V244" s="19">
        <f t="shared" si="16"/>
        <v>662.40000000000009</v>
      </c>
      <c r="W244" s="22" t="s">
        <v>340</v>
      </c>
      <c r="X244" s="22" t="s">
        <v>154</v>
      </c>
      <c r="Y244" s="59">
        <v>0</v>
      </c>
      <c r="Z244" s="23">
        <v>0</v>
      </c>
      <c r="AA244" s="24">
        <v>0</v>
      </c>
      <c r="AB244" s="40">
        <v>0</v>
      </c>
      <c r="AC244" s="34">
        <f t="shared" si="17"/>
        <v>-662.40000000000009</v>
      </c>
      <c r="AD244" s="46">
        <v>0</v>
      </c>
      <c r="AE244" s="49">
        <v>0</v>
      </c>
      <c r="AF244" s="56">
        <v>0</v>
      </c>
      <c r="AG244" s="52">
        <v>0</v>
      </c>
      <c r="AH244" s="83">
        <v>0</v>
      </c>
      <c r="AI244" s="44">
        <v>0</v>
      </c>
      <c r="AJ244" s="88">
        <v>0</v>
      </c>
      <c r="AK244" s="89">
        <v>0</v>
      </c>
      <c r="AL244" s="106">
        <v>0</v>
      </c>
      <c r="AM244" s="107">
        <v>0</v>
      </c>
      <c r="AN244"/>
      <c r="AO244"/>
      <c r="AP244"/>
      <c r="AQ244"/>
      <c r="AR244"/>
      <c r="AS244"/>
      <c r="AT244"/>
      <c r="AU244"/>
      <c r="AV244"/>
      <c r="AW244"/>
      <c r="AX244"/>
      <c r="AY244"/>
      <c r="AZ244"/>
      <c r="BA244"/>
      <c r="BB244"/>
      <c r="BC244"/>
      <c r="BD244"/>
      <c r="BE244"/>
      <c r="BF244"/>
      <c r="BG244"/>
      <c r="BH244"/>
      <c r="BI244"/>
      <c r="BJ244"/>
      <c r="BK244"/>
      <c r="BL244"/>
      <c r="BM244"/>
      <c r="BN244"/>
      <c r="BO244"/>
      <c r="BP244"/>
    </row>
    <row r="245" spans="1:68" s="26" customFormat="1" ht="25.5" x14ac:dyDescent="0.25">
      <c r="A245" s="20">
        <v>213</v>
      </c>
      <c r="B245" s="20" t="s">
        <v>341</v>
      </c>
      <c r="C245" s="9">
        <v>1864</v>
      </c>
      <c r="D245" s="9">
        <v>1377</v>
      </c>
      <c r="E245" s="9">
        <v>5000</v>
      </c>
      <c r="F245" s="9">
        <v>4463</v>
      </c>
      <c r="G245" s="9">
        <v>7162</v>
      </c>
      <c r="H245" s="9">
        <v>5854</v>
      </c>
      <c r="I245" s="9">
        <v>4801</v>
      </c>
      <c r="J245" s="9">
        <v>1901</v>
      </c>
      <c r="K245" s="9">
        <v>3278</v>
      </c>
      <c r="L245" s="9">
        <v>3044</v>
      </c>
      <c r="M245" s="9">
        <v>2160</v>
      </c>
      <c r="N245" s="9">
        <v>1380</v>
      </c>
      <c r="O245" s="9">
        <v>3009</v>
      </c>
      <c r="P245" s="9">
        <v>8308</v>
      </c>
      <c r="Q245" s="9">
        <v>2879</v>
      </c>
      <c r="R245" s="9">
        <v>5872</v>
      </c>
      <c r="S245" s="9">
        <v>2222</v>
      </c>
      <c r="T245" s="21">
        <f t="shared" si="14"/>
        <v>8308</v>
      </c>
      <c r="U245" s="21">
        <f t="shared" si="15"/>
        <v>1377</v>
      </c>
      <c r="V245" s="19">
        <f t="shared" si="16"/>
        <v>1101.6000000000001</v>
      </c>
      <c r="W245" s="22" t="s">
        <v>341</v>
      </c>
      <c r="X245" s="22" t="s">
        <v>154</v>
      </c>
      <c r="Y245" s="59">
        <v>0</v>
      </c>
      <c r="Z245" s="23">
        <v>0</v>
      </c>
      <c r="AA245" s="24">
        <v>0</v>
      </c>
      <c r="AB245" s="40">
        <v>0</v>
      </c>
      <c r="AC245" s="34">
        <f t="shared" si="17"/>
        <v>-1101.6000000000001</v>
      </c>
      <c r="AD245" s="46">
        <v>0</v>
      </c>
      <c r="AE245" s="49">
        <v>0</v>
      </c>
      <c r="AF245" s="56">
        <v>0</v>
      </c>
      <c r="AG245" s="52">
        <v>0</v>
      </c>
      <c r="AH245" s="83">
        <v>0</v>
      </c>
      <c r="AI245" s="44">
        <v>0</v>
      </c>
      <c r="AJ245" s="88">
        <v>0</v>
      </c>
      <c r="AK245" s="89">
        <v>0</v>
      </c>
      <c r="AL245" s="106">
        <v>0</v>
      </c>
      <c r="AM245" s="107">
        <v>0</v>
      </c>
      <c r="AN245"/>
      <c r="AO245"/>
      <c r="AP245"/>
      <c r="AQ245"/>
      <c r="AR245"/>
      <c r="AS245"/>
      <c r="AT245"/>
      <c r="AU245"/>
      <c r="AV245"/>
      <c r="AW245"/>
      <c r="AX245"/>
      <c r="AY245"/>
      <c r="AZ245"/>
      <c r="BA245"/>
      <c r="BB245"/>
      <c r="BC245"/>
      <c r="BD245"/>
      <c r="BE245"/>
      <c r="BF245"/>
      <c r="BG245"/>
      <c r="BH245"/>
      <c r="BI245"/>
      <c r="BJ245"/>
      <c r="BK245"/>
      <c r="BL245"/>
      <c r="BM245"/>
      <c r="BN245"/>
      <c r="BO245"/>
      <c r="BP245"/>
    </row>
    <row r="246" spans="1:68" s="26" customFormat="1" ht="38.25" x14ac:dyDescent="0.25">
      <c r="A246" s="20">
        <v>214</v>
      </c>
      <c r="B246" s="20" t="s">
        <v>342</v>
      </c>
      <c r="C246" s="9">
        <v>932</v>
      </c>
      <c r="D246" s="9">
        <v>942</v>
      </c>
      <c r="E246" s="9">
        <v>2354</v>
      </c>
      <c r="F246" s="9">
        <v>1219</v>
      </c>
      <c r="G246" s="9">
        <v>3618</v>
      </c>
      <c r="H246" s="9">
        <v>2576</v>
      </c>
      <c r="I246" s="9">
        <v>905</v>
      </c>
      <c r="J246" s="9">
        <v>879</v>
      </c>
      <c r="K246" s="9">
        <v>2459</v>
      </c>
      <c r="L246" s="9">
        <v>2224</v>
      </c>
      <c r="M246" s="9">
        <v>1505</v>
      </c>
      <c r="N246" s="9">
        <v>689</v>
      </c>
      <c r="O246" s="9">
        <v>2411</v>
      </c>
      <c r="P246" s="9">
        <v>3579</v>
      </c>
      <c r="Q246" s="9">
        <v>2368</v>
      </c>
      <c r="R246" s="9">
        <v>1144</v>
      </c>
      <c r="S246" s="9">
        <v>1532</v>
      </c>
      <c r="T246" s="21">
        <f t="shared" si="14"/>
        <v>3618</v>
      </c>
      <c r="U246" s="21">
        <f t="shared" si="15"/>
        <v>689</v>
      </c>
      <c r="V246" s="19">
        <f t="shared" si="16"/>
        <v>551.20000000000005</v>
      </c>
      <c r="W246" s="22" t="s">
        <v>342</v>
      </c>
      <c r="X246" s="22" t="s">
        <v>154</v>
      </c>
      <c r="Y246" s="59">
        <v>0</v>
      </c>
      <c r="Z246" s="23">
        <v>0</v>
      </c>
      <c r="AA246" s="24">
        <v>0</v>
      </c>
      <c r="AB246" s="40">
        <v>0</v>
      </c>
      <c r="AC246" s="34">
        <f t="shared" si="17"/>
        <v>-551.20000000000005</v>
      </c>
      <c r="AD246" s="46">
        <v>0</v>
      </c>
      <c r="AE246" s="49">
        <v>0</v>
      </c>
      <c r="AF246" s="56">
        <v>0</v>
      </c>
      <c r="AG246" s="52">
        <v>0</v>
      </c>
      <c r="AH246" s="83">
        <v>0</v>
      </c>
      <c r="AI246" s="44">
        <v>0</v>
      </c>
      <c r="AJ246" s="88">
        <v>0</v>
      </c>
      <c r="AK246" s="89">
        <v>0</v>
      </c>
      <c r="AL246" s="106">
        <v>0</v>
      </c>
      <c r="AM246" s="107">
        <v>0</v>
      </c>
      <c r="AN246"/>
      <c r="AO246"/>
      <c r="AP246"/>
      <c r="AQ246"/>
      <c r="AR246"/>
      <c r="AS246"/>
      <c r="AT246"/>
      <c r="AU246"/>
      <c r="AV246"/>
      <c r="AW246"/>
      <c r="AX246"/>
      <c r="AY246"/>
      <c r="AZ246"/>
      <c r="BA246"/>
      <c r="BB246"/>
      <c r="BC246"/>
      <c r="BD246"/>
      <c r="BE246"/>
      <c r="BF246"/>
      <c r="BG246"/>
      <c r="BH246"/>
      <c r="BI246"/>
      <c r="BJ246"/>
      <c r="BK246"/>
      <c r="BL246"/>
      <c r="BM246"/>
      <c r="BN246"/>
      <c r="BO246"/>
      <c r="BP246"/>
    </row>
    <row r="247" spans="1:68" s="26" customFormat="1" ht="25.5" x14ac:dyDescent="0.25">
      <c r="A247" s="20">
        <v>215</v>
      </c>
      <c r="B247" s="20" t="s">
        <v>343</v>
      </c>
      <c r="C247" s="9">
        <v>7365</v>
      </c>
      <c r="D247" s="9">
        <v>8484</v>
      </c>
      <c r="E247" s="9">
        <v>8256</v>
      </c>
      <c r="F247" s="9">
        <v>16007</v>
      </c>
      <c r="G247" s="9">
        <v>15625</v>
      </c>
      <c r="H247" s="9">
        <v>12098</v>
      </c>
      <c r="I247" s="9">
        <v>10668</v>
      </c>
      <c r="J247" s="9">
        <v>7910</v>
      </c>
      <c r="K247" s="9">
        <v>11602</v>
      </c>
      <c r="L247" s="9">
        <v>6328</v>
      </c>
      <c r="M247" s="9">
        <v>8897</v>
      </c>
      <c r="N247" s="9">
        <v>5799</v>
      </c>
      <c r="O247" s="9">
        <v>8691</v>
      </c>
      <c r="P247" s="9">
        <v>27435</v>
      </c>
      <c r="Q247" s="9">
        <v>7463</v>
      </c>
      <c r="R247" s="9">
        <v>10349</v>
      </c>
      <c r="S247" s="9">
        <v>10136</v>
      </c>
      <c r="T247" s="21">
        <f t="shared" si="14"/>
        <v>27435</v>
      </c>
      <c r="U247" s="21">
        <f t="shared" si="15"/>
        <v>5799</v>
      </c>
      <c r="V247" s="19">
        <f t="shared" si="16"/>
        <v>4639.2</v>
      </c>
      <c r="W247" s="22" t="s">
        <v>343</v>
      </c>
      <c r="X247" s="22" t="s">
        <v>154</v>
      </c>
      <c r="Y247" s="59">
        <v>0</v>
      </c>
      <c r="Z247" s="23">
        <v>0</v>
      </c>
      <c r="AA247" s="24">
        <v>0</v>
      </c>
      <c r="AB247" s="40">
        <v>0</v>
      </c>
      <c r="AC247" s="34">
        <f t="shared" si="17"/>
        <v>-4639.2</v>
      </c>
      <c r="AD247" s="46">
        <v>0</v>
      </c>
      <c r="AE247" s="49">
        <v>0</v>
      </c>
      <c r="AF247" s="56">
        <v>0</v>
      </c>
      <c r="AG247" s="52">
        <v>0</v>
      </c>
      <c r="AH247" s="83">
        <v>0</v>
      </c>
      <c r="AI247" s="44">
        <v>0</v>
      </c>
      <c r="AJ247" s="88">
        <v>0</v>
      </c>
      <c r="AK247" s="89">
        <v>0</v>
      </c>
      <c r="AL247" s="106">
        <v>0</v>
      </c>
      <c r="AM247" s="107">
        <v>0</v>
      </c>
      <c r="AN247"/>
      <c r="AO247"/>
      <c r="AP247"/>
      <c r="AQ247"/>
      <c r="AR247"/>
      <c r="AS247"/>
      <c r="AT247"/>
      <c r="AU247"/>
      <c r="AV247"/>
      <c r="AW247"/>
      <c r="AX247"/>
      <c r="AY247"/>
      <c r="AZ247"/>
      <c r="BA247"/>
      <c r="BB247"/>
      <c r="BC247"/>
      <c r="BD247"/>
      <c r="BE247"/>
      <c r="BF247"/>
      <c r="BG247"/>
      <c r="BH247"/>
      <c r="BI247"/>
      <c r="BJ247"/>
      <c r="BK247"/>
      <c r="BL247"/>
      <c r="BM247"/>
      <c r="BN247"/>
      <c r="BO247"/>
      <c r="BP247"/>
    </row>
    <row r="248" spans="1:68" s="26" customFormat="1" ht="25.5" x14ac:dyDescent="0.25">
      <c r="A248" s="20">
        <v>216</v>
      </c>
      <c r="B248" s="20" t="s">
        <v>344</v>
      </c>
      <c r="C248" s="9">
        <v>5040</v>
      </c>
      <c r="D248" s="9">
        <v>5874</v>
      </c>
      <c r="E248" s="9">
        <v>6518</v>
      </c>
      <c r="F248" s="9">
        <v>12675</v>
      </c>
      <c r="G248" s="9">
        <v>15625</v>
      </c>
      <c r="H248" s="9">
        <v>11517</v>
      </c>
      <c r="I248" s="9">
        <v>8786</v>
      </c>
      <c r="J248" s="9">
        <v>3956</v>
      </c>
      <c r="K248" s="9">
        <v>11602</v>
      </c>
      <c r="L248" s="9">
        <v>4113</v>
      </c>
      <c r="M248" s="9">
        <v>7549</v>
      </c>
      <c r="N248" s="9">
        <v>3865</v>
      </c>
      <c r="O248" s="9">
        <v>5432</v>
      </c>
      <c r="P248" s="9">
        <v>13675</v>
      </c>
      <c r="Q248" s="9">
        <v>6396</v>
      </c>
      <c r="R248" s="9">
        <v>10349</v>
      </c>
      <c r="S248" s="9">
        <v>7485</v>
      </c>
      <c r="T248" s="21">
        <f t="shared" si="14"/>
        <v>15625</v>
      </c>
      <c r="U248" s="21">
        <f t="shared" si="15"/>
        <v>3865</v>
      </c>
      <c r="V248" s="19">
        <f t="shared" si="16"/>
        <v>3092</v>
      </c>
      <c r="W248" s="22" t="s">
        <v>344</v>
      </c>
      <c r="X248" s="22" t="s">
        <v>154</v>
      </c>
      <c r="Y248" s="59">
        <v>0</v>
      </c>
      <c r="Z248" s="23">
        <v>0</v>
      </c>
      <c r="AA248" s="24">
        <v>0</v>
      </c>
      <c r="AB248" s="40">
        <v>0</v>
      </c>
      <c r="AC248" s="34">
        <f t="shared" si="17"/>
        <v>-3092</v>
      </c>
      <c r="AD248" s="46">
        <v>0</v>
      </c>
      <c r="AE248" s="49">
        <v>0</v>
      </c>
      <c r="AF248" s="56">
        <v>0</v>
      </c>
      <c r="AG248" s="52">
        <v>0</v>
      </c>
      <c r="AH248" s="83">
        <v>0</v>
      </c>
      <c r="AI248" s="44">
        <v>0</v>
      </c>
      <c r="AJ248" s="88">
        <v>0</v>
      </c>
      <c r="AK248" s="89">
        <v>0</v>
      </c>
      <c r="AL248" s="106">
        <v>0</v>
      </c>
      <c r="AM248" s="107">
        <v>0</v>
      </c>
      <c r="AN248"/>
      <c r="AO248"/>
      <c r="AP248"/>
      <c r="AQ248"/>
      <c r="AR248"/>
      <c r="AS248"/>
      <c r="AT248"/>
      <c r="AU248"/>
      <c r="AV248"/>
      <c r="AW248"/>
      <c r="AX248"/>
      <c r="AY248"/>
      <c r="AZ248"/>
      <c r="BA248"/>
      <c r="BB248"/>
      <c r="BC248"/>
      <c r="BD248"/>
      <c r="BE248"/>
      <c r="BF248"/>
      <c r="BG248"/>
      <c r="BH248"/>
      <c r="BI248"/>
      <c r="BJ248"/>
      <c r="BK248"/>
      <c r="BL248"/>
      <c r="BM248"/>
      <c r="BN248"/>
      <c r="BO248"/>
      <c r="BP248"/>
    </row>
    <row r="249" spans="1:68" s="26" customFormat="1" ht="25.5" x14ac:dyDescent="0.25">
      <c r="A249" s="20">
        <v>217</v>
      </c>
      <c r="B249" s="20" t="s">
        <v>345</v>
      </c>
      <c r="C249" s="9">
        <v>4393</v>
      </c>
      <c r="D249" s="9">
        <v>3916</v>
      </c>
      <c r="E249" s="9">
        <v>4671</v>
      </c>
      <c r="F249" s="9">
        <v>8156</v>
      </c>
      <c r="G249" s="9">
        <v>6385</v>
      </c>
      <c r="H249" s="9">
        <v>7787</v>
      </c>
      <c r="I249" s="9">
        <v>5647</v>
      </c>
      <c r="J249" s="9">
        <v>3032</v>
      </c>
      <c r="K249" s="9">
        <v>8965</v>
      </c>
      <c r="L249" s="9">
        <v>7383</v>
      </c>
      <c r="M249" s="9">
        <v>5174</v>
      </c>
      <c r="N249" s="9">
        <v>3314</v>
      </c>
      <c r="O249" s="9">
        <v>4346</v>
      </c>
      <c r="P249" s="9">
        <v>6241</v>
      </c>
      <c r="Q249" s="9">
        <v>4798</v>
      </c>
      <c r="R249" s="9">
        <v>4032</v>
      </c>
      <c r="S249" s="9">
        <v>4365</v>
      </c>
      <c r="T249" s="21">
        <f t="shared" si="14"/>
        <v>8965</v>
      </c>
      <c r="U249" s="21">
        <f t="shared" si="15"/>
        <v>3032</v>
      </c>
      <c r="V249" s="19">
        <f t="shared" si="16"/>
        <v>2425.6</v>
      </c>
      <c r="W249" s="22" t="s">
        <v>345</v>
      </c>
      <c r="X249" s="22" t="s">
        <v>154</v>
      </c>
      <c r="Y249" s="59">
        <v>0</v>
      </c>
      <c r="Z249" s="23">
        <v>0</v>
      </c>
      <c r="AA249" s="24">
        <v>0</v>
      </c>
      <c r="AB249" s="40">
        <v>0</v>
      </c>
      <c r="AC249" s="34">
        <f t="shared" si="17"/>
        <v>-2425.6</v>
      </c>
      <c r="AD249" s="46">
        <v>0</v>
      </c>
      <c r="AE249" s="49">
        <v>0</v>
      </c>
      <c r="AF249" s="56">
        <v>0</v>
      </c>
      <c r="AG249" s="52">
        <v>0</v>
      </c>
      <c r="AH249" s="83">
        <v>0</v>
      </c>
      <c r="AI249" s="44">
        <v>0</v>
      </c>
      <c r="AJ249" s="88">
        <v>0</v>
      </c>
      <c r="AK249" s="89">
        <v>0</v>
      </c>
      <c r="AL249" s="106">
        <v>0</v>
      </c>
      <c r="AM249" s="107">
        <v>0</v>
      </c>
      <c r="AN249"/>
      <c r="AO249"/>
      <c r="AP249"/>
      <c r="AQ249"/>
      <c r="AR249"/>
      <c r="AS249"/>
      <c r="AT249"/>
      <c r="AU249"/>
      <c r="AV249"/>
      <c r="AW249"/>
      <c r="AX249"/>
      <c r="AY249"/>
      <c r="AZ249"/>
      <c r="BA249"/>
      <c r="BB249"/>
      <c r="BC249"/>
      <c r="BD249"/>
      <c r="BE249"/>
      <c r="BF249"/>
      <c r="BG249"/>
      <c r="BH249"/>
      <c r="BI249"/>
      <c r="BJ249"/>
      <c r="BK249"/>
      <c r="BL249"/>
      <c r="BM249"/>
      <c r="BN249"/>
      <c r="BO249"/>
      <c r="BP249"/>
    </row>
    <row r="250" spans="1:68" s="26" customFormat="1" ht="25.5" x14ac:dyDescent="0.25">
      <c r="A250" s="20">
        <v>218</v>
      </c>
      <c r="B250" s="20" t="s">
        <v>346</v>
      </c>
      <c r="C250" s="9">
        <v>4523</v>
      </c>
      <c r="D250" s="9">
        <v>5874</v>
      </c>
      <c r="E250" s="9">
        <v>6301</v>
      </c>
      <c r="F250" s="9">
        <v>9121</v>
      </c>
      <c r="G250" s="9">
        <v>15896</v>
      </c>
      <c r="H250" s="9">
        <v>7787</v>
      </c>
      <c r="I250" s="9">
        <v>8158</v>
      </c>
      <c r="J250" s="9">
        <v>3296</v>
      </c>
      <c r="K250" s="9">
        <v>11074</v>
      </c>
      <c r="L250" s="9">
        <v>7594</v>
      </c>
      <c r="M250" s="9">
        <v>7143</v>
      </c>
      <c r="N250" s="9">
        <v>3314</v>
      </c>
      <c r="O250" s="9">
        <v>3797</v>
      </c>
      <c r="P250" s="9">
        <v>22713</v>
      </c>
      <c r="Q250" s="9">
        <v>7463</v>
      </c>
      <c r="R250" s="9">
        <v>12431</v>
      </c>
      <c r="S250" s="9">
        <v>7485</v>
      </c>
      <c r="T250" s="21">
        <f t="shared" si="14"/>
        <v>22713</v>
      </c>
      <c r="U250" s="21">
        <f t="shared" si="15"/>
        <v>3296</v>
      </c>
      <c r="V250" s="19">
        <f t="shared" si="16"/>
        <v>2636.8</v>
      </c>
      <c r="W250" s="22" t="s">
        <v>346</v>
      </c>
      <c r="X250" s="22" t="s">
        <v>154</v>
      </c>
      <c r="Y250" s="59">
        <v>0</v>
      </c>
      <c r="Z250" s="23">
        <v>0</v>
      </c>
      <c r="AA250" s="24">
        <v>0</v>
      </c>
      <c r="AB250" s="40">
        <v>0</v>
      </c>
      <c r="AC250" s="34">
        <f t="shared" si="17"/>
        <v>-2636.8</v>
      </c>
      <c r="AD250" s="46">
        <v>0</v>
      </c>
      <c r="AE250" s="49">
        <v>0</v>
      </c>
      <c r="AF250" s="56">
        <v>0</v>
      </c>
      <c r="AG250" s="52">
        <v>0</v>
      </c>
      <c r="AH250" s="83">
        <v>0</v>
      </c>
      <c r="AI250" s="44">
        <v>0</v>
      </c>
      <c r="AJ250" s="88">
        <v>0</v>
      </c>
      <c r="AK250" s="89">
        <v>0</v>
      </c>
      <c r="AL250" s="106">
        <v>0</v>
      </c>
      <c r="AM250" s="107">
        <v>0</v>
      </c>
      <c r="AN250"/>
      <c r="AO250"/>
      <c r="AP250"/>
      <c r="AQ250"/>
      <c r="AR250"/>
      <c r="AS250"/>
      <c r="AT250"/>
      <c r="AU250"/>
      <c r="AV250"/>
      <c r="AW250"/>
      <c r="AX250"/>
      <c r="AY250"/>
      <c r="AZ250"/>
      <c r="BA250"/>
      <c r="BB250"/>
      <c r="BC250"/>
      <c r="BD250"/>
      <c r="BE250"/>
      <c r="BF250"/>
      <c r="BG250"/>
      <c r="BH250"/>
      <c r="BI250"/>
      <c r="BJ250"/>
      <c r="BK250"/>
      <c r="BL250"/>
      <c r="BM250"/>
      <c r="BN250"/>
      <c r="BO250"/>
      <c r="BP250"/>
    </row>
    <row r="251" spans="1:68" s="26" customFormat="1" ht="25.5" x14ac:dyDescent="0.25">
      <c r="A251" s="20">
        <v>219</v>
      </c>
      <c r="B251" s="20" t="s">
        <v>347</v>
      </c>
      <c r="C251" s="9">
        <v>6719</v>
      </c>
      <c r="D251" s="9">
        <v>7832</v>
      </c>
      <c r="E251" s="9">
        <v>4346</v>
      </c>
      <c r="F251" s="9">
        <v>12497</v>
      </c>
      <c r="G251" s="9">
        <v>15896</v>
      </c>
      <c r="H251" s="9">
        <v>18985</v>
      </c>
      <c r="I251" s="9">
        <v>11673</v>
      </c>
      <c r="J251" s="9">
        <v>4393</v>
      </c>
      <c r="K251" s="9">
        <v>11602</v>
      </c>
      <c r="L251" s="9">
        <v>7699</v>
      </c>
      <c r="M251" s="9">
        <v>8823</v>
      </c>
      <c r="N251" s="9">
        <v>5246</v>
      </c>
      <c r="O251" s="9">
        <v>6518</v>
      </c>
      <c r="P251" s="9">
        <v>23517</v>
      </c>
      <c r="Q251" s="9">
        <v>6396</v>
      </c>
      <c r="R251" s="9">
        <v>12431</v>
      </c>
      <c r="S251" s="9">
        <v>8576</v>
      </c>
      <c r="T251" s="21">
        <f t="shared" si="14"/>
        <v>23517</v>
      </c>
      <c r="U251" s="21">
        <f t="shared" si="15"/>
        <v>4346</v>
      </c>
      <c r="V251" s="19">
        <f t="shared" si="16"/>
        <v>3476.8</v>
      </c>
      <c r="W251" s="22" t="s">
        <v>347</v>
      </c>
      <c r="X251" s="22" t="s">
        <v>154</v>
      </c>
      <c r="Y251" s="59">
        <v>0</v>
      </c>
      <c r="Z251" s="23">
        <v>0</v>
      </c>
      <c r="AA251" s="24">
        <v>0</v>
      </c>
      <c r="AB251" s="40">
        <v>0</v>
      </c>
      <c r="AC251" s="34">
        <f t="shared" si="17"/>
        <v>-3476.8</v>
      </c>
      <c r="AD251" s="46">
        <v>0</v>
      </c>
      <c r="AE251" s="49">
        <v>0</v>
      </c>
      <c r="AF251" s="56">
        <v>0</v>
      </c>
      <c r="AG251" s="52">
        <v>0</v>
      </c>
      <c r="AH251" s="83">
        <v>0</v>
      </c>
      <c r="AI251" s="44">
        <v>0</v>
      </c>
      <c r="AJ251" s="88">
        <v>0</v>
      </c>
      <c r="AK251" s="89">
        <v>0</v>
      </c>
      <c r="AL251" s="106">
        <v>0</v>
      </c>
      <c r="AM251" s="107">
        <v>0</v>
      </c>
      <c r="AN251"/>
      <c r="AO251"/>
      <c r="AP251"/>
      <c r="AQ251"/>
      <c r="AR251"/>
      <c r="AS251"/>
      <c r="AT251"/>
      <c r="AU251"/>
      <c r="AV251"/>
      <c r="AW251"/>
      <c r="AX251"/>
      <c r="AY251"/>
      <c r="AZ251"/>
      <c r="BA251"/>
      <c r="BB251"/>
      <c r="BC251"/>
      <c r="BD251"/>
      <c r="BE251"/>
      <c r="BF251"/>
      <c r="BG251"/>
      <c r="BH251"/>
      <c r="BI251"/>
      <c r="BJ251"/>
      <c r="BK251"/>
      <c r="BL251"/>
      <c r="BM251"/>
      <c r="BN251"/>
      <c r="BO251"/>
      <c r="BP251"/>
    </row>
    <row r="252" spans="1:68" s="26" customFormat="1" ht="25.5" x14ac:dyDescent="0.25">
      <c r="A252" s="20">
        <v>220</v>
      </c>
      <c r="B252" s="20" t="s">
        <v>348</v>
      </c>
      <c r="C252" s="9">
        <v>4265</v>
      </c>
      <c r="D252" s="9">
        <v>5773</v>
      </c>
      <c r="E252" s="9">
        <v>5171</v>
      </c>
      <c r="F252" s="9">
        <v>9306</v>
      </c>
      <c r="G252" s="9">
        <v>6929</v>
      </c>
      <c r="H252" s="9">
        <v>8438</v>
      </c>
      <c r="I252" s="9">
        <v>2510</v>
      </c>
      <c r="J252" s="9">
        <v>2637</v>
      </c>
      <c r="K252" s="9">
        <v>7383</v>
      </c>
      <c r="L252" s="9">
        <v>6275</v>
      </c>
      <c r="M252" s="9">
        <v>5352</v>
      </c>
      <c r="N252" s="9">
        <v>3314</v>
      </c>
      <c r="O252" s="9">
        <v>4894</v>
      </c>
      <c r="P252" s="9">
        <v>4825</v>
      </c>
      <c r="Q252" s="9">
        <v>3198</v>
      </c>
      <c r="R252" s="9">
        <v>5435</v>
      </c>
      <c r="S252" s="9">
        <v>3538</v>
      </c>
      <c r="T252" s="21">
        <f t="shared" si="14"/>
        <v>9306</v>
      </c>
      <c r="U252" s="21">
        <f t="shared" si="15"/>
        <v>2510</v>
      </c>
      <c r="V252" s="19">
        <f t="shared" si="16"/>
        <v>2008</v>
      </c>
      <c r="W252" s="22" t="s">
        <v>348</v>
      </c>
      <c r="X252" s="22" t="s">
        <v>154</v>
      </c>
      <c r="Y252" s="59">
        <v>0</v>
      </c>
      <c r="Z252" s="23">
        <v>0</v>
      </c>
      <c r="AA252" s="24">
        <v>0</v>
      </c>
      <c r="AB252" s="40">
        <v>0</v>
      </c>
      <c r="AC252" s="34">
        <f t="shared" si="17"/>
        <v>-2008</v>
      </c>
      <c r="AD252" s="46">
        <v>0</v>
      </c>
      <c r="AE252" s="49">
        <v>0</v>
      </c>
      <c r="AF252" s="56">
        <v>0</v>
      </c>
      <c r="AG252" s="52">
        <v>0</v>
      </c>
      <c r="AH252" s="83">
        <v>0</v>
      </c>
      <c r="AI252" s="44">
        <v>0</v>
      </c>
      <c r="AJ252" s="88">
        <v>0</v>
      </c>
      <c r="AK252" s="89">
        <v>0</v>
      </c>
      <c r="AL252" s="106">
        <v>0</v>
      </c>
      <c r="AM252" s="107">
        <v>0</v>
      </c>
      <c r="AN252"/>
      <c r="AO252"/>
      <c r="AP252"/>
      <c r="AQ252"/>
      <c r="AR252"/>
      <c r="AS252"/>
      <c r="AT252"/>
      <c r="AU252"/>
      <c r="AV252"/>
      <c r="AW252"/>
      <c r="AX252"/>
      <c r="AY252"/>
      <c r="AZ252"/>
      <c r="BA252"/>
      <c r="BB252"/>
      <c r="BC252"/>
      <c r="BD252"/>
      <c r="BE252"/>
      <c r="BF252"/>
      <c r="BG252"/>
      <c r="BH252"/>
      <c r="BI252"/>
      <c r="BJ252"/>
      <c r="BK252"/>
      <c r="BL252"/>
      <c r="BM252"/>
      <c r="BN252"/>
      <c r="BO252"/>
      <c r="BP252"/>
    </row>
    <row r="253" spans="1:68" s="26" customFormat="1" ht="38.25" x14ac:dyDescent="0.25">
      <c r="A253" s="20">
        <v>221</v>
      </c>
      <c r="B253" s="20" t="s">
        <v>349</v>
      </c>
      <c r="C253" s="9">
        <v>51044</v>
      </c>
      <c r="D253" s="9">
        <v>38407</v>
      </c>
      <c r="E253" s="9">
        <v>40721</v>
      </c>
      <c r="F253" s="9">
        <v>89745</v>
      </c>
      <c r="G253" s="9">
        <v>135858</v>
      </c>
      <c r="H253" s="9">
        <v>34278</v>
      </c>
      <c r="I253" s="9">
        <v>97898</v>
      </c>
      <c r="J253" s="9">
        <v>33751</v>
      </c>
      <c r="K253" s="9">
        <v>31641</v>
      </c>
      <c r="L253" s="9">
        <v>23533</v>
      </c>
      <c r="M253" s="9">
        <v>36396</v>
      </c>
      <c r="N253" s="9">
        <v>39762</v>
      </c>
      <c r="O253" s="9">
        <v>20377</v>
      </c>
      <c r="P253" s="9">
        <v>153981</v>
      </c>
      <c r="Q253" s="9">
        <v>53304</v>
      </c>
      <c r="R253" s="9">
        <v>78829</v>
      </c>
      <c r="S253" s="9">
        <v>27148</v>
      </c>
      <c r="T253" s="21">
        <f t="shared" si="14"/>
        <v>153981</v>
      </c>
      <c r="U253" s="21">
        <f t="shared" si="15"/>
        <v>20377</v>
      </c>
      <c r="V253" s="19">
        <f t="shared" si="16"/>
        <v>16301.6</v>
      </c>
      <c r="W253" s="22" t="s">
        <v>349</v>
      </c>
      <c r="X253" s="22" t="s">
        <v>350</v>
      </c>
      <c r="Y253" s="59">
        <v>0</v>
      </c>
      <c r="Z253" s="23">
        <v>0</v>
      </c>
      <c r="AA253" s="24">
        <v>0</v>
      </c>
      <c r="AB253" s="40">
        <v>0</v>
      </c>
      <c r="AC253" s="34">
        <f t="shared" si="17"/>
        <v>-16301.6</v>
      </c>
      <c r="AD253" s="46">
        <v>0</v>
      </c>
      <c r="AE253" s="49">
        <v>0</v>
      </c>
      <c r="AF253" s="56">
        <v>0</v>
      </c>
      <c r="AG253" s="52">
        <v>0</v>
      </c>
      <c r="AH253" s="83">
        <v>0</v>
      </c>
      <c r="AI253" s="44">
        <v>0</v>
      </c>
      <c r="AJ253" s="88">
        <v>0</v>
      </c>
      <c r="AK253" s="89">
        <v>0</v>
      </c>
      <c r="AL253" s="106">
        <v>0</v>
      </c>
      <c r="AM253" s="107">
        <v>0</v>
      </c>
      <c r="AN253"/>
      <c r="AO253"/>
      <c r="AP253"/>
      <c r="AQ253"/>
      <c r="AR253"/>
      <c r="AS253"/>
      <c r="AT253"/>
      <c r="AU253"/>
      <c r="AV253"/>
      <c r="AW253"/>
      <c r="AX253"/>
      <c r="AY253"/>
      <c r="AZ253"/>
      <c r="BA253"/>
      <c r="BB253"/>
      <c r="BC253"/>
      <c r="BD253"/>
      <c r="BE253"/>
      <c r="BF253"/>
      <c r="BG253"/>
      <c r="BH253"/>
      <c r="BI253"/>
      <c r="BJ253"/>
      <c r="BK253"/>
      <c r="BL253"/>
      <c r="BM253"/>
      <c r="BN253"/>
      <c r="BO253"/>
      <c r="BP253"/>
    </row>
    <row r="254" spans="1:68" ht="38.25" x14ac:dyDescent="0.25">
      <c r="A254" s="5">
        <v>222</v>
      </c>
      <c r="B254" s="5" t="s">
        <v>351</v>
      </c>
      <c r="C254" s="9">
        <v>8605</v>
      </c>
      <c r="D254" s="9">
        <v>10145</v>
      </c>
      <c r="E254" s="9">
        <v>9405</v>
      </c>
      <c r="F254" s="9">
        <v>10537</v>
      </c>
      <c r="G254" s="9">
        <v>10254</v>
      </c>
      <c r="H254" s="9">
        <v>2106</v>
      </c>
      <c r="I254" s="9">
        <v>16022</v>
      </c>
      <c r="J254" s="9">
        <v>6072</v>
      </c>
      <c r="K254" s="9">
        <v>12878</v>
      </c>
      <c r="L254" s="9">
        <v>92487</v>
      </c>
      <c r="M254" s="9">
        <v>10325</v>
      </c>
      <c r="N254" s="9">
        <v>5823</v>
      </c>
      <c r="O254" s="9">
        <v>5432</v>
      </c>
      <c r="P254" s="9">
        <v>57939</v>
      </c>
      <c r="Q254" s="9">
        <v>8349</v>
      </c>
      <c r="R254" s="9">
        <v>9388</v>
      </c>
      <c r="S254" s="9">
        <v>8654</v>
      </c>
      <c r="T254" s="10">
        <f t="shared" si="14"/>
        <v>92487</v>
      </c>
      <c r="U254" s="10">
        <f t="shared" si="15"/>
        <v>2106</v>
      </c>
      <c r="V254" s="19">
        <f t="shared" si="16"/>
        <v>1684.8000000000002</v>
      </c>
      <c r="W254" s="14" t="s">
        <v>351</v>
      </c>
      <c r="X254" s="14" t="s">
        <v>352</v>
      </c>
      <c r="Y254" s="58">
        <v>12</v>
      </c>
      <c r="Z254" s="15">
        <v>5823</v>
      </c>
      <c r="AA254" s="16">
        <v>0.71066460587326119</v>
      </c>
      <c r="AB254" s="40">
        <v>1684.8</v>
      </c>
      <c r="AC254" s="33">
        <f t="shared" si="17"/>
        <v>0</v>
      </c>
      <c r="AD254" s="46">
        <v>1684.8</v>
      </c>
      <c r="AE254" s="49">
        <v>1684.8</v>
      </c>
      <c r="AF254" s="56">
        <v>1684.8</v>
      </c>
      <c r="AG254" s="52">
        <v>1684.8</v>
      </c>
      <c r="AH254" s="83">
        <v>1684.8</v>
      </c>
      <c r="AI254" s="44">
        <v>1684.8</v>
      </c>
      <c r="AJ254" s="88">
        <v>1684.8</v>
      </c>
      <c r="AK254" s="89">
        <v>1684.8</v>
      </c>
      <c r="AL254" s="106">
        <v>1684.8</v>
      </c>
      <c r="AM254" s="107">
        <v>1684.8</v>
      </c>
    </row>
    <row r="255" spans="1:68" s="26" customFormat="1" ht="25.5" x14ac:dyDescent="0.25">
      <c r="A255" s="20">
        <v>223</v>
      </c>
      <c r="B255" s="20" t="s">
        <v>353</v>
      </c>
      <c r="C255" s="9">
        <v>206760</v>
      </c>
      <c r="D255" s="9">
        <v>109645</v>
      </c>
      <c r="E255" s="9">
        <v>142976</v>
      </c>
      <c r="F255" s="9">
        <v>375397</v>
      </c>
      <c r="G255" s="9">
        <v>380400</v>
      </c>
      <c r="H255" s="9">
        <v>226763</v>
      </c>
      <c r="I255" s="9">
        <v>120490</v>
      </c>
      <c r="J255" s="9">
        <v>118655</v>
      </c>
      <c r="K255" s="9">
        <v>590639</v>
      </c>
      <c r="L255" s="9">
        <v>94134</v>
      </c>
      <c r="M255" s="9">
        <v>171195</v>
      </c>
      <c r="N255" s="9">
        <v>162913</v>
      </c>
      <c r="O255" s="9">
        <v>115154</v>
      </c>
      <c r="P255" s="9">
        <v>400142</v>
      </c>
      <c r="Q255" s="9">
        <v>138328</v>
      </c>
      <c r="R255" s="9">
        <v>262634</v>
      </c>
      <c r="S255" s="9">
        <v>148318</v>
      </c>
      <c r="T255" s="21">
        <f t="shared" si="14"/>
        <v>590639</v>
      </c>
      <c r="U255" s="21">
        <f t="shared" si="15"/>
        <v>94134</v>
      </c>
      <c r="V255" s="19">
        <f t="shared" si="16"/>
        <v>75307.199999999997</v>
      </c>
      <c r="W255" s="22" t="s">
        <v>353</v>
      </c>
      <c r="X255" s="22" t="s">
        <v>352</v>
      </c>
      <c r="Y255" s="59">
        <v>0</v>
      </c>
      <c r="Z255" s="23">
        <v>0</v>
      </c>
      <c r="AA255" s="24">
        <v>0</v>
      </c>
      <c r="AB255" s="40">
        <v>0</v>
      </c>
      <c r="AC255" s="34">
        <f t="shared" si="17"/>
        <v>-75307.199999999997</v>
      </c>
      <c r="AD255" s="46">
        <v>0</v>
      </c>
      <c r="AE255" s="49">
        <v>0</v>
      </c>
      <c r="AF255" s="56">
        <v>0</v>
      </c>
      <c r="AG255" s="52">
        <v>0</v>
      </c>
      <c r="AH255" s="83">
        <v>0</v>
      </c>
      <c r="AI255" s="44">
        <v>0</v>
      </c>
      <c r="AJ255" s="88">
        <v>0</v>
      </c>
      <c r="AK255" s="89">
        <v>0</v>
      </c>
      <c r="AL255" s="106">
        <v>0</v>
      </c>
      <c r="AM255" s="107">
        <v>0</v>
      </c>
      <c r="AN255"/>
      <c r="AO255"/>
      <c r="AP255"/>
      <c r="AQ255"/>
      <c r="AR255"/>
      <c r="AS255"/>
      <c r="AT255"/>
      <c r="AU255"/>
      <c r="AV255"/>
      <c r="AW255"/>
      <c r="AX255"/>
      <c r="AY255"/>
      <c r="AZ255"/>
      <c r="BA255"/>
      <c r="BB255"/>
      <c r="BC255"/>
      <c r="BD255"/>
      <c r="BE255"/>
      <c r="BF255"/>
      <c r="BG255"/>
      <c r="BH255"/>
      <c r="BI255"/>
      <c r="BJ255"/>
      <c r="BK255"/>
      <c r="BL255"/>
      <c r="BM255"/>
      <c r="BN255"/>
      <c r="BO255"/>
      <c r="BP255"/>
    </row>
    <row r="256" spans="1:68" s="26" customFormat="1" ht="25.5" x14ac:dyDescent="0.25">
      <c r="A256" s="20">
        <v>224</v>
      </c>
      <c r="B256" s="20" t="s">
        <v>354</v>
      </c>
      <c r="C256" s="9">
        <v>103380</v>
      </c>
      <c r="D256" s="9">
        <v>109645</v>
      </c>
      <c r="E256" s="9">
        <v>70613</v>
      </c>
      <c r="F256" s="9">
        <v>187700</v>
      </c>
      <c r="G256" s="9">
        <v>203786</v>
      </c>
      <c r="H256" s="9">
        <v>113302</v>
      </c>
      <c r="I256" s="9">
        <v>70286</v>
      </c>
      <c r="J256" s="9">
        <v>59328</v>
      </c>
      <c r="K256" s="9">
        <v>316414</v>
      </c>
      <c r="L256" s="9">
        <v>55267</v>
      </c>
      <c r="M256" s="9">
        <v>84377</v>
      </c>
      <c r="N256" s="9">
        <v>81457</v>
      </c>
      <c r="O256" s="9">
        <v>57576</v>
      </c>
      <c r="P256" s="9">
        <v>58020</v>
      </c>
      <c r="Q256" s="9">
        <v>69250</v>
      </c>
      <c r="R256" s="9">
        <v>131319</v>
      </c>
      <c r="S256" s="9">
        <v>84647</v>
      </c>
      <c r="T256" s="21">
        <f t="shared" si="14"/>
        <v>316414</v>
      </c>
      <c r="U256" s="21">
        <f t="shared" si="15"/>
        <v>55267</v>
      </c>
      <c r="V256" s="19">
        <f t="shared" si="16"/>
        <v>44213.600000000006</v>
      </c>
      <c r="W256" s="22" t="s">
        <v>354</v>
      </c>
      <c r="X256" s="22" t="s">
        <v>352</v>
      </c>
      <c r="Y256" s="59">
        <v>0</v>
      </c>
      <c r="Z256" s="23">
        <v>0</v>
      </c>
      <c r="AA256" s="24">
        <v>0</v>
      </c>
      <c r="AB256" s="40">
        <v>0</v>
      </c>
      <c r="AC256" s="34">
        <f t="shared" si="17"/>
        <v>-44213.600000000006</v>
      </c>
      <c r="AD256" s="46">
        <v>0</v>
      </c>
      <c r="AE256" s="49">
        <v>0</v>
      </c>
      <c r="AF256" s="56">
        <v>0</v>
      </c>
      <c r="AG256" s="52">
        <v>0</v>
      </c>
      <c r="AH256" s="83">
        <v>0</v>
      </c>
      <c r="AI256" s="44">
        <v>0</v>
      </c>
      <c r="AJ256" s="88">
        <v>0</v>
      </c>
      <c r="AK256" s="89">
        <v>0</v>
      </c>
      <c r="AL256" s="106">
        <v>0</v>
      </c>
      <c r="AM256" s="107">
        <v>0</v>
      </c>
      <c r="AN256"/>
      <c r="AO256"/>
      <c r="AP256"/>
      <c r="AQ256"/>
      <c r="AR256"/>
      <c r="AS256"/>
      <c r="AT256"/>
      <c r="AU256"/>
      <c r="AV256"/>
      <c r="AW256"/>
      <c r="AX256"/>
      <c r="AY256"/>
      <c r="AZ256"/>
      <c r="BA256"/>
      <c r="BB256"/>
      <c r="BC256"/>
      <c r="BD256"/>
      <c r="BE256"/>
      <c r="BF256"/>
      <c r="BG256"/>
      <c r="BH256"/>
      <c r="BI256"/>
      <c r="BJ256"/>
      <c r="BK256"/>
      <c r="BL256"/>
      <c r="BM256"/>
      <c r="BN256"/>
      <c r="BO256"/>
      <c r="BP256"/>
    </row>
    <row r="257" spans="1:68" s="26" customFormat="1" ht="38.25" x14ac:dyDescent="0.25">
      <c r="A257" s="20">
        <v>225</v>
      </c>
      <c r="B257" s="20" t="s">
        <v>355</v>
      </c>
      <c r="C257" s="9">
        <v>10040</v>
      </c>
      <c r="D257" s="9">
        <v>13040</v>
      </c>
      <c r="E257" s="9">
        <v>8441</v>
      </c>
      <c r="F257" s="9">
        <v>24933</v>
      </c>
      <c r="G257" s="9">
        <v>44488</v>
      </c>
      <c r="H257" s="9">
        <v>33512</v>
      </c>
      <c r="I257" s="9">
        <v>15325</v>
      </c>
      <c r="J257" s="9">
        <v>7318</v>
      </c>
      <c r="K257" s="9">
        <v>11708</v>
      </c>
      <c r="L257" s="9">
        <v>44488</v>
      </c>
      <c r="M257" s="9">
        <v>11586</v>
      </c>
      <c r="N257" s="9">
        <v>6897</v>
      </c>
      <c r="O257" s="9">
        <v>6030</v>
      </c>
      <c r="P257" s="9">
        <v>164585</v>
      </c>
      <c r="Q257" s="9">
        <v>7678</v>
      </c>
      <c r="R257" s="9">
        <v>3492</v>
      </c>
      <c r="S257" s="9">
        <v>41596</v>
      </c>
      <c r="T257" s="21">
        <f t="shared" si="14"/>
        <v>164585</v>
      </c>
      <c r="U257" s="21">
        <f t="shared" si="15"/>
        <v>3492</v>
      </c>
      <c r="V257" s="19">
        <f t="shared" si="16"/>
        <v>2793.6000000000004</v>
      </c>
      <c r="W257" s="22" t="s">
        <v>355</v>
      </c>
      <c r="X257" s="22" t="s">
        <v>154</v>
      </c>
      <c r="Y257" s="59">
        <v>0</v>
      </c>
      <c r="Z257" s="23">
        <v>0</v>
      </c>
      <c r="AA257" s="24">
        <v>0</v>
      </c>
      <c r="AB257" s="40">
        <v>0</v>
      </c>
      <c r="AC257" s="34">
        <f t="shared" si="17"/>
        <v>-2793.6000000000004</v>
      </c>
      <c r="AD257" s="46">
        <v>0</v>
      </c>
      <c r="AE257" s="49">
        <v>0</v>
      </c>
      <c r="AF257" s="56">
        <v>0</v>
      </c>
      <c r="AG257" s="52">
        <v>0</v>
      </c>
      <c r="AH257" s="83">
        <v>0</v>
      </c>
      <c r="AI257" s="44">
        <v>0</v>
      </c>
      <c r="AJ257" s="88">
        <v>0</v>
      </c>
      <c r="AK257" s="89">
        <v>0</v>
      </c>
      <c r="AL257" s="106">
        <v>0</v>
      </c>
      <c r="AM257" s="107">
        <v>0</v>
      </c>
      <c r="AN257"/>
      <c r="AO257"/>
      <c r="AP257"/>
      <c r="AQ257"/>
      <c r="AR257"/>
      <c r="AS257"/>
      <c r="AT257"/>
      <c r="AU257"/>
      <c r="AV257"/>
      <c r="AW257"/>
      <c r="AX257"/>
      <c r="AY257"/>
      <c r="AZ257"/>
      <c r="BA257"/>
      <c r="BB257"/>
      <c r="BC257"/>
      <c r="BD257"/>
      <c r="BE257"/>
      <c r="BF257"/>
      <c r="BG257"/>
      <c r="BH257"/>
      <c r="BI257"/>
      <c r="BJ257"/>
      <c r="BK257"/>
      <c r="BL257"/>
      <c r="BM257"/>
      <c r="BN257"/>
      <c r="BO257"/>
      <c r="BP257"/>
    </row>
    <row r="258" spans="1:68" s="26" customFormat="1" ht="38.25" x14ac:dyDescent="0.25">
      <c r="A258" s="20">
        <v>226</v>
      </c>
      <c r="B258" s="20" t="s">
        <v>356</v>
      </c>
      <c r="C258" s="9">
        <v>9045</v>
      </c>
      <c r="D258" s="9">
        <v>10442</v>
      </c>
      <c r="E258" s="9">
        <v>10813</v>
      </c>
      <c r="F258" s="9">
        <v>27582</v>
      </c>
      <c r="G258" s="9">
        <v>31112</v>
      </c>
      <c r="H258" s="9">
        <v>14265</v>
      </c>
      <c r="I258" s="9">
        <v>10041</v>
      </c>
      <c r="J258" s="9">
        <v>13078</v>
      </c>
      <c r="K258" s="9">
        <v>14766</v>
      </c>
      <c r="L258" s="9">
        <v>10231</v>
      </c>
      <c r="M258" s="9">
        <v>9436</v>
      </c>
      <c r="N258" s="9">
        <v>6627</v>
      </c>
      <c r="O258" s="9">
        <v>9229</v>
      </c>
      <c r="P258" s="9">
        <v>29607</v>
      </c>
      <c r="Q258" s="9">
        <v>7463</v>
      </c>
      <c r="R258" s="9">
        <v>12846</v>
      </c>
      <c r="S258" s="9">
        <v>8527</v>
      </c>
      <c r="T258" s="21">
        <f t="shared" si="14"/>
        <v>31112</v>
      </c>
      <c r="U258" s="21">
        <f t="shared" si="15"/>
        <v>6627</v>
      </c>
      <c r="V258" s="19">
        <f t="shared" si="16"/>
        <v>5301.6</v>
      </c>
      <c r="W258" s="22" t="s">
        <v>356</v>
      </c>
      <c r="X258" s="22" t="s">
        <v>154</v>
      </c>
      <c r="Y258" s="59">
        <v>0</v>
      </c>
      <c r="Z258" s="23">
        <v>0</v>
      </c>
      <c r="AA258" s="24">
        <v>0</v>
      </c>
      <c r="AB258" s="40">
        <v>0</v>
      </c>
      <c r="AC258" s="34">
        <f t="shared" si="17"/>
        <v>-5301.6</v>
      </c>
      <c r="AD258" s="46">
        <v>0</v>
      </c>
      <c r="AE258" s="49">
        <v>0</v>
      </c>
      <c r="AF258" s="56">
        <v>0</v>
      </c>
      <c r="AG258" s="52">
        <v>0</v>
      </c>
      <c r="AH258" s="83">
        <v>0</v>
      </c>
      <c r="AI258" s="44">
        <v>0</v>
      </c>
      <c r="AJ258" s="88">
        <v>0</v>
      </c>
      <c r="AK258" s="89">
        <v>0</v>
      </c>
      <c r="AL258" s="106">
        <v>0</v>
      </c>
      <c r="AM258" s="107">
        <v>0</v>
      </c>
      <c r="AN258"/>
      <c r="AO258"/>
      <c r="AP258"/>
      <c r="AQ258"/>
      <c r="AR258"/>
      <c r="AS258"/>
      <c r="AT258"/>
      <c r="AU258"/>
      <c r="AV258"/>
      <c r="AW258"/>
      <c r="AX258"/>
      <c r="AY258"/>
      <c r="AZ258"/>
      <c r="BA258"/>
      <c r="BB258"/>
      <c r="BC258"/>
      <c r="BD258"/>
      <c r="BE258"/>
      <c r="BF258"/>
      <c r="BG258"/>
      <c r="BH258"/>
      <c r="BI258"/>
      <c r="BJ258"/>
      <c r="BK258"/>
      <c r="BL258"/>
      <c r="BM258"/>
      <c r="BN258"/>
      <c r="BO258"/>
      <c r="BP258"/>
    </row>
    <row r="259" spans="1:68" s="26" customFormat="1" ht="25.5" x14ac:dyDescent="0.25">
      <c r="A259" s="20">
        <v>227</v>
      </c>
      <c r="B259" s="20" t="s">
        <v>357</v>
      </c>
      <c r="C259" s="9">
        <v>15507</v>
      </c>
      <c r="D259" s="9">
        <v>11096</v>
      </c>
      <c r="E259" s="9">
        <v>11158</v>
      </c>
      <c r="F259" s="9">
        <v>11758</v>
      </c>
      <c r="G259" s="9">
        <v>17661</v>
      </c>
      <c r="H259" s="9">
        <v>7172</v>
      </c>
      <c r="I259" s="9">
        <v>10041</v>
      </c>
      <c r="J259" s="9">
        <v>11866</v>
      </c>
      <c r="K259" s="9">
        <v>17403</v>
      </c>
      <c r="L259" s="9">
        <v>13711</v>
      </c>
      <c r="M259" s="9">
        <v>12402</v>
      </c>
      <c r="N259" s="9">
        <v>13117</v>
      </c>
      <c r="O259" s="9">
        <v>8185</v>
      </c>
      <c r="P259" s="9">
        <v>8190</v>
      </c>
      <c r="Q259" s="9">
        <v>8645</v>
      </c>
      <c r="R259" s="9">
        <v>12760</v>
      </c>
      <c r="S259" s="9">
        <v>11824</v>
      </c>
      <c r="T259" s="21">
        <f t="shared" si="14"/>
        <v>17661</v>
      </c>
      <c r="U259" s="21">
        <f t="shared" si="15"/>
        <v>7172</v>
      </c>
      <c r="V259" s="19">
        <f t="shared" si="16"/>
        <v>5737.6</v>
      </c>
      <c r="W259" s="22" t="s">
        <v>357</v>
      </c>
      <c r="X259" s="22" t="s">
        <v>154</v>
      </c>
      <c r="Y259" s="59">
        <v>0</v>
      </c>
      <c r="Z259" s="23">
        <v>0</v>
      </c>
      <c r="AA259" s="24">
        <v>0</v>
      </c>
      <c r="AB259" s="40">
        <v>0</v>
      </c>
      <c r="AC259" s="34">
        <f t="shared" si="17"/>
        <v>-5737.6</v>
      </c>
      <c r="AD259" s="46">
        <v>0</v>
      </c>
      <c r="AE259" s="49">
        <v>0</v>
      </c>
      <c r="AF259" s="56">
        <v>0</v>
      </c>
      <c r="AG259" s="52">
        <v>0</v>
      </c>
      <c r="AH259" s="83">
        <v>0</v>
      </c>
      <c r="AI259" s="44">
        <v>0</v>
      </c>
      <c r="AJ259" s="88">
        <v>0</v>
      </c>
      <c r="AK259" s="89">
        <v>0</v>
      </c>
      <c r="AL259" s="106">
        <v>0</v>
      </c>
      <c r="AM259" s="107">
        <v>0</v>
      </c>
      <c r="AN259"/>
      <c r="AO259"/>
      <c r="AP259"/>
      <c r="AQ259"/>
      <c r="AR259"/>
      <c r="AS259"/>
      <c r="AT259"/>
      <c r="AU259"/>
      <c r="AV259"/>
      <c r="AW259"/>
      <c r="AX259"/>
      <c r="AY259"/>
      <c r="AZ259"/>
      <c r="BA259"/>
      <c r="BB259"/>
      <c r="BC259"/>
      <c r="BD259"/>
      <c r="BE259"/>
      <c r="BF259"/>
      <c r="BG259"/>
      <c r="BH259"/>
      <c r="BI259"/>
      <c r="BJ259"/>
      <c r="BK259"/>
      <c r="BL259"/>
      <c r="BM259"/>
      <c r="BN259"/>
      <c r="BO259"/>
      <c r="BP259"/>
    </row>
    <row r="260" spans="1:68" ht="102" x14ac:dyDescent="0.25">
      <c r="A260" s="5">
        <v>228</v>
      </c>
      <c r="B260" s="5" t="s">
        <v>358</v>
      </c>
      <c r="C260" s="9">
        <v>12664</v>
      </c>
      <c r="D260" s="9">
        <v>10758</v>
      </c>
      <c r="E260" s="9">
        <v>12798</v>
      </c>
      <c r="F260" s="9">
        <v>14392</v>
      </c>
      <c r="G260" s="9">
        <v>18342</v>
      </c>
      <c r="H260" s="9">
        <v>11173</v>
      </c>
      <c r="I260" s="9">
        <v>11474</v>
      </c>
      <c r="J260" s="9">
        <v>14904</v>
      </c>
      <c r="K260" s="9">
        <v>12657</v>
      </c>
      <c r="L260" s="9">
        <v>10758</v>
      </c>
      <c r="M260" s="9">
        <v>10020</v>
      </c>
      <c r="N260" s="9">
        <v>11127</v>
      </c>
      <c r="O260" s="9">
        <v>12657</v>
      </c>
      <c r="P260" s="9">
        <v>11702</v>
      </c>
      <c r="Q260" s="9">
        <v>8559</v>
      </c>
      <c r="R260" s="9">
        <v>14063</v>
      </c>
      <c r="S260" s="9">
        <v>10521</v>
      </c>
      <c r="T260" s="10">
        <f t="shared" si="14"/>
        <v>18342</v>
      </c>
      <c r="U260" s="10">
        <f t="shared" si="15"/>
        <v>8559</v>
      </c>
      <c r="V260" s="19">
        <f t="shared" si="16"/>
        <v>6847.2000000000007</v>
      </c>
      <c r="W260" s="14" t="s">
        <v>358</v>
      </c>
      <c r="X260" s="14" t="s">
        <v>359</v>
      </c>
      <c r="Y260" s="58">
        <v>1</v>
      </c>
      <c r="Z260" s="15">
        <v>11127</v>
      </c>
      <c r="AA260" s="16">
        <v>0.38463197627392831</v>
      </c>
      <c r="AB260" s="40">
        <v>6847.2</v>
      </c>
      <c r="AC260" s="33">
        <f t="shared" si="17"/>
        <v>0</v>
      </c>
      <c r="AD260" s="46">
        <v>6847.2</v>
      </c>
      <c r="AE260" s="49">
        <v>6847.2</v>
      </c>
      <c r="AF260" s="56">
        <v>6847.2</v>
      </c>
      <c r="AG260" s="52">
        <v>6847.2</v>
      </c>
      <c r="AH260" s="83">
        <v>6847.2</v>
      </c>
      <c r="AI260" s="44">
        <v>6847.2</v>
      </c>
      <c r="AJ260" s="88">
        <v>6847.2</v>
      </c>
      <c r="AK260" s="89">
        <v>6847.2</v>
      </c>
      <c r="AL260" s="106">
        <v>6847.2</v>
      </c>
      <c r="AM260" s="107">
        <v>6847.2</v>
      </c>
    </row>
    <row r="261" spans="1:68" ht="51" x14ac:dyDescent="0.25">
      <c r="A261" s="5">
        <v>229</v>
      </c>
      <c r="B261" s="5" t="s">
        <v>360</v>
      </c>
      <c r="C261" s="9">
        <v>12834</v>
      </c>
      <c r="D261" s="9">
        <v>10867</v>
      </c>
      <c r="E261" s="9">
        <v>7730</v>
      </c>
      <c r="F261" s="9">
        <v>28526</v>
      </c>
      <c r="G261" s="9">
        <v>9349</v>
      </c>
      <c r="H261" s="9">
        <v>20660</v>
      </c>
      <c r="I261" s="9">
        <v>14629</v>
      </c>
      <c r="J261" s="9">
        <v>12175</v>
      </c>
      <c r="K261" s="9">
        <v>14049</v>
      </c>
      <c r="L261" s="9">
        <v>13937</v>
      </c>
      <c r="M261" s="9">
        <v>4340</v>
      </c>
      <c r="N261" s="9">
        <v>11494</v>
      </c>
      <c r="O261" s="9">
        <v>12397</v>
      </c>
      <c r="P261" s="9">
        <v>13885</v>
      </c>
      <c r="Q261" s="9">
        <v>10077</v>
      </c>
      <c r="R261" s="9">
        <v>8715</v>
      </c>
      <c r="S261" s="9">
        <v>11439</v>
      </c>
      <c r="T261" s="10">
        <f t="shared" si="14"/>
        <v>28526</v>
      </c>
      <c r="U261" s="10">
        <f t="shared" si="15"/>
        <v>4340</v>
      </c>
      <c r="V261" s="19">
        <f t="shared" si="16"/>
        <v>3472</v>
      </c>
      <c r="W261" s="14" t="s">
        <v>360</v>
      </c>
      <c r="X261" s="14" t="s">
        <v>154</v>
      </c>
      <c r="Y261" s="58">
        <v>2</v>
      </c>
      <c r="Z261" s="15">
        <v>11494</v>
      </c>
      <c r="AA261" s="16">
        <v>0.69792935444579784</v>
      </c>
      <c r="AB261" s="40">
        <v>3472</v>
      </c>
      <c r="AC261" s="33">
        <f t="shared" si="17"/>
        <v>0</v>
      </c>
      <c r="AD261" s="46">
        <v>3472</v>
      </c>
      <c r="AE261" s="49">
        <v>3472</v>
      </c>
      <c r="AF261" s="56">
        <v>3472</v>
      </c>
      <c r="AG261" s="52">
        <v>3472</v>
      </c>
      <c r="AH261" s="83">
        <v>3472</v>
      </c>
      <c r="AI261" s="44">
        <v>3472</v>
      </c>
      <c r="AJ261" s="88">
        <v>3472</v>
      </c>
      <c r="AK261" s="89">
        <v>3472</v>
      </c>
      <c r="AL261" s="106">
        <v>3472</v>
      </c>
      <c r="AM261" s="107">
        <v>3472</v>
      </c>
    </row>
    <row r="262" spans="1:68" ht="25.5" x14ac:dyDescent="0.25">
      <c r="A262" s="5">
        <v>230</v>
      </c>
      <c r="B262" s="5" t="s">
        <v>361</v>
      </c>
      <c r="C262" s="9">
        <v>4231</v>
      </c>
      <c r="D262" s="9">
        <v>2898</v>
      </c>
      <c r="E262" s="9">
        <v>2152</v>
      </c>
      <c r="F262" s="9">
        <v>3500</v>
      </c>
      <c r="G262" s="9">
        <v>13422</v>
      </c>
      <c r="H262" s="9">
        <v>15053</v>
      </c>
      <c r="I262" s="9">
        <v>4180</v>
      </c>
      <c r="J262" s="9">
        <v>4565</v>
      </c>
      <c r="K262" s="9">
        <v>5854</v>
      </c>
      <c r="L262" s="9">
        <v>5034</v>
      </c>
      <c r="M262" s="9">
        <v>1497</v>
      </c>
      <c r="N262" s="9">
        <v>1795</v>
      </c>
      <c r="O262" s="9">
        <v>4461</v>
      </c>
      <c r="P262" s="9">
        <v>7476</v>
      </c>
      <c r="Q262" s="9">
        <v>3359</v>
      </c>
      <c r="R262" s="9">
        <v>3483</v>
      </c>
      <c r="S262" s="9">
        <v>4597</v>
      </c>
      <c r="T262" s="10">
        <f t="shared" si="14"/>
        <v>15053</v>
      </c>
      <c r="U262" s="10">
        <f t="shared" si="15"/>
        <v>1497</v>
      </c>
      <c r="V262" s="19">
        <f t="shared" si="16"/>
        <v>1197.6000000000001</v>
      </c>
      <c r="W262" s="14" t="s">
        <v>361</v>
      </c>
      <c r="X262" s="14" t="s">
        <v>154</v>
      </c>
      <c r="Y262" s="58">
        <v>11</v>
      </c>
      <c r="Z262" s="15">
        <v>1795</v>
      </c>
      <c r="AA262" s="16">
        <v>0.33281337047353765</v>
      </c>
      <c r="AB262" s="40">
        <v>1197.5999999999999</v>
      </c>
      <c r="AC262" s="33">
        <f t="shared" si="17"/>
        <v>0</v>
      </c>
      <c r="AD262" s="46">
        <v>1197.5999999999999</v>
      </c>
      <c r="AE262" s="49">
        <v>1197.5999999999999</v>
      </c>
      <c r="AF262" s="56">
        <v>1197.5999999999999</v>
      </c>
      <c r="AG262" s="52">
        <v>1197.5999999999999</v>
      </c>
      <c r="AH262" s="83">
        <v>1197.5999999999999</v>
      </c>
      <c r="AI262" s="44">
        <v>1197.5999999999999</v>
      </c>
      <c r="AJ262" s="88">
        <v>1197.5999999999999</v>
      </c>
      <c r="AK262" s="89">
        <v>1197.5999999999999</v>
      </c>
      <c r="AL262" s="106">
        <v>1197.5999999999999</v>
      </c>
      <c r="AM262" s="107">
        <v>1197.5999999999999</v>
      </c>
    </row>
    <row r="263" spans="1:68" ht="25.5" x14ac:dyDescent="0.25">
      <c r="A263" s="5">
        <v>231</v>
      </c>
      <c r="B263" s="5" t="s">
        <v>362</v>
      </c>
      <c r="C263" s="9">
        <v>7655</v>
      </c>
      <c r="D263" s="9">
        <v>28978</v>
      </c>
      <c r="E263" s="9">
        <v>17936</v>
      </c>
      <c r="F263" s="9">
        <v>4805</v>
      </c>
      <c r="G263" s="9">
        <v>5279</v>
      </c>
      <c r="H263" s="9">
        <v>93658</v>
      </c>
      <c r="I263" s="9">
        <v>8345</v>
      </c>
      <c r="J263" s="9">
        <v>4565</v>
      </c>
      <c r="K263" s="9">
        <v>17561</v>
      </c>
      <c r="L263" s="9">
        <v>5268</v>
      </c>
      <c r="M263" s="9">
        <v>41896</v>
      </c>
      <c r="N263" s="9">
        <v>4290</v>
      </c>
      <c r="O263" s="9">
        <v>13792</v>
      </c>
      <c r="P263" s="9">
        <v>13885</v>
      </c>
      <c r="Q263" s="9">
        <v>13915</v>
      </c>
      <c r="R263" s="9">
        <v>8667</v>
      </c>
      <c r="S263" s="9">
        <v>10536</v>
      </c>
      <c r="T263" s="10">
        <f t="shared" si="14"/>
        <v>93658</v>
      </c>
      <c r="U263" s="10">
        <f t="shared" si="15"/>
        <v>4290</v>
      </c>
      <c r="V263" s="19">
        <f t="shared" si="16"/>
        <v>3432</v>
      </c>
      <c r="W263" s="14" t="s">
        <v>362</v>
      </c>
      <c r="X263" s="14" t="s">
        <v>154</v>
      </c>
      <c r="Y263" s="58">
        <v>2</v>
      </c>
      <c r="Z263" s="15">
        <v>4290</v>
      </c>
      <c r="AA263" s="16">
        <v>0.19999999999999996</v>
      </c>
      <c r="AB263" s="40">
        <v>3432</v>
      </c>
      <c r="AC263" s="33">
        <f t="shared" si="17"/>
        <v>0</v>
      </c>
      <c r="AD263" s="46">
        <v>3432</v>
      </c>
      <c r="AE263" s="49">
        <v>3432</v>
      </c>
      <c r="AF263" s="56">
        <v>3432</v>
      </c>
      <c r="AG263" s="52">
        <v>3432</v>
      </c>
      <c r="AH263" s="83">
        <v>3432</v>
      </c>
      <c r="AI263" s="44">
        <v>3432</v>
      </c>
      <c r="AJ263" s="88">
        <v>3432</v>
      </c>
      <c r="AK263" s="89">
        <v>3432</v>
      </c>
      <c r="AL263" s="106">
        <v>3432</v>
      </c>
      <c r="AM263" s="107">
        <v>3432</v>
      </c>
    </row>
    <row r="264" spans="1:68" ht="25.5" x14ac:dyDescent="0.25">
      <c r="A264" s="5">
        <v>232</v>
      </c>
      <c r="B264" s="5" t="s">
        <v>363</v>
      </c>
      <c r="C264" s="9">
        <v>57945</v>
      </c>
      <c r="D264" s="9">
        <v>36223</v>
      </c>
      <c r="E264" s="9">
        <v>64573</v>
      </c>
      <c r="F264" s="9">
        <v>46928</v>
      </c>
      <c r="G264" s="9">
        <v>36192</v>
      </c>
      <c r="H264" s="9">
        <v>140488</v>
      </c>
      <c r="I264" s="9">
        <v>15360</v>
      </c>
      <c r="J264" s="9">
        <v>36293</v>
      </c>
      <c r="K264" s="9">
        <v>29269</v>
      </c>
      <c r="L264" s="9">
        <v>14049</v>
      </c>
      <c r="M264" s="9">
        <v>56858</v>
      </c>
      <c r="N264" s="9">
        <v>27431</v>
      </c>
      <c r="O264" s="9">
        <v>24936</v>
      </c>
      <c r="P264" s="9">
        <v>51268</v>
      </c>
      <c r="Q264" s="9">
        <v>62378</v>
      </c>
      <c r="R264" s="9">
        <v>16254</v>
      </c>
      <c r="S264" s="9">
        <v>16896</v>
      </c>
      <c r="T264" s="10">
        <f t="shared" ref="T264:T327" si="18">MAX(C264:S264)</f>
        <v>140488</v>
      </c>
      <c r="U264" s="10">
        <f t="shared" ref="U264:U327" si="19">MIN(C264:S264)</f>
        <v>14049</v>
      </c>
      <c r="V264" s="19">
        <f t="shared" ref="V264:V327" si="20">+U264*80%</f>
        <v>11239.2</v>
      </c>
      <c r="W264" s="14" t="s">
        <v>363</v>
      </c>
      <c r="X264" s="14" t="s">
        <v>154</v>
      </c>
      <c r="Y264" s="58">
        <v>4</v>
      </c>
      <c r="Z264" s="15">
        <v>27431</v>
      </c>
      <c r="AA264" s="16">
        <v>0.59027377784258683</v>
      </c>
      <c r="AB264" s="40">
        <v>11239.2</v>
      </c>
      <c r="AC264" s="33">
        <f t="shared" si="17"/>
        <v>0</v>
      </c>
      <c r="AD264" s="46">
        <v>11239.2</v>
      </c>
      <c r="AE264" s="49">
        <v>11239.2</v>
      </c>
      <c r="AF264" s="56">
        <v>11239.2</v>
      </c>
      <c r="AG264" s="52">
        <v>11239.2</v>
      </c>
      <c r="AH264" s="83">
        <v>11239.2</v>
      </c>
      <c r="AI264" s="44">
        <v>11239.2</v>
      </c>
      <c r="AJ264" s="88">
        <v>11239.2</v>
      </c>
      <c r="AK264" s="89">
        <v>11239.2</v>
      </c>
      <c r="AL264" s="106">
        <v>11239.2</v>
      </c>
      <c r="AM264" s="107">
        <v>11239.2</v>
      </c>
    </row>
    <row r="265" spans="1:68" ht="25.5" x14ac:dyDescent="0.25">
      <c r="A265" s="5">
        <v>233</v>
      </c>
      <c r="B265" s="5" t="s">
        <v>364</v>
      </c>
      <c r="C265" s="9">
        <v>20516</v>
      </c>
      <c r="D265" s="9">
        <v>30276</v>
      </c>
      <c r="E265" s="9">
        <v>34439</v>
      </c>
      <c r="F265" s="9">
        <v>23336</v>
      </c>
      <c r="G265" s="9">
        <v>21867</v>
      </c>
      <c r="H265" s="9">
        <v>25086</v>
      </c>
      <c r="I265" s="9">
        <v>20201</v>
      </c>
      <c r="J265" s="9">
        <v>6087</v>
      </c>
      <c r="K265" s="9">
        <v>35121</v>
      </c>
      <c r="L265" s="9">
        <v>15922</v>
      </c>
      <c r="M265" s="9">
        <v>77805</v>
      </c>
      <c r="N265" s="9">
        <v>7854</v>
      </c>
      <c r="O265" s="9">
        <v>27723</v>
      </c>
      <c r="P265" s="9">
        <v>46996</v>
      </c>
      <c r="Q265" s="9">
        <v>30709</v>
      </c>
      <c r="R265" s="9">
        <v>15107</v>
      </c>
      <c r="S265" s="9">
        <v>22221</v>
      </c>
      <c r="T265" s="10">
        <f t="shared" si="18"/>
        <v>77805</v>
      </c>
      <c r="U265" s="10">
        <f t="shared" si="19"/>
        <v>6087</v>
      </c>
      <c r="V265" s="19">
        <f t="shared" si="20"/>
        <v>4869.6000000000004</v>
      </c>
      <c r="W265" s="14" t="s">
        <v>364</v>
      </c>
      <c r="X265" s="14" t="s">
        <v>154</v>
      </c>
      <c r="Y265" s="58">
        <v>2</v>
      </c>
      <c r="Z265" s="15">
        <v>7854</v>
      </c>
      <c r="AA265" s="16">
        <v>0.37998472116119175</v>
      </c>
      <c r="AB265" s="40">
        <v>4869.6000000000004</v>
      </c>
      <c r="AC265" s="33">
        <f t="shared" si="17"/>
        <v>0</v>
      </c>
      <c r="AD265" s="46">
        <v>4869.6000000000004</v>
      </c>
      <c r="AE265" s="49">
        <v>4869.6000000000004</v>
      </c>
      <c r="AF265" s="56">
        <v>4869.6000000000004</v>
      </c>
      <c r="AG265" s="52">
        <v>4869.6000000000004</v>
      </c>
      <c r="AH265" s="83">
        <v>4869.6000000000004</v>
      </c>
      <c r="AI265" s="44">
        <v>4869.6000000000004</v>
      </c>
      <c r="AJ265" s="88">
        <v>4869.6000000000004</v>
      </c>
      <c r="AK265" s="89">
        <v>4869.6000000000004</v>
      </c>
      <c r="AL265" s="106">
        <v>4869.6000000000004</v>
      </c>
      <c r="AM265" s="107">
        <v>4869.6000000000004</v>
      </c>
    </row>
    <row r="266" spans="1:68" ht="25.5" x14ac:dyDescent="0.25">
      <c r="A266" s="5">
        <v>234</v>
      </c>
      <c r="B266" s="5" t="s">
        <v>365</v>
      </c>
      <c r="C266" s="9">
        <v>39733</v>
      </c>
      <c r="D266" s="9">
        <v>40278</v>
      </c>
      <c r="E266" s="9">
        <v>52376</v>
      </c>
      <c r="F266" s="9">
        <v>33395</v>
      </c>
      <c r="G266" s="9">
        <v>27899</v>
      </c>
      <c r="H266" s="9">
        <v>50174</v>
      </c>
      <c r="I266" s="9">
        <v>25774</v>
      </c>
      <c r="J266" s="9">
        <v>12937</v>
      </c>
      <c r="K266" s="9">
        <v>52683</v>
      </c>
      <c r="L266" s="9">
        <v>16391</v>
      </c>
      <c r="M266" s="9">
        <v>54944</v>
      </c>
      <c r="N266" s="9">
        <v>48426</v>
      </c>
      <c r="O266" s="9">
        <v>44019</v>
      </c>
      <c r="P266" s="9">
        <v>53405</v>
      </c>
      <c r="Q266" s="9">
        <v>52781</v>
      </c>
      <c r="R266" s="9">
        <v>30650</v>
      </c>
      <c r="S266" s="9">
        <v>28351</v>
      </c>
      <c r="T266" s="10">
        <f t="shared" si="18"/>
        <v>54944</v>
      </c>
      <c r="U266" s="10">
        <f t="shared" si="19"/>
        <v>12937</v>
      </c>
      <c r="V266" s="19">
        <f t="shared" si="20"/>
        <v>10349.6</v>
      </c>
      <c r="W266" s="14" t="s">
        <v>365</v>
      </c>
      <c r="X266" s="14" t="s">
        <v>154</v>
      </c>
      <c r="Y266" s="58">
        <v>2</v>
      </c>
      <c r="Z266" s="15">
        <v>48426</v>
      </c>
      <c r="AA266" s="16">
        <v>0.78628009746830219</v>
      </c>
      <c r="AB266" s="40">
        <v>10349.6</v>
      </c>
      <c r="AC266" s="33">
        <f t="shared" si="17"/>
        <v>0</v>
      </c>
      <c r="AD266" s="46">
        <v>10349.6</v>
      </c>
      <c r="AE266" s="49">
        <v>10349.6</v>
      </c>
      <c r="AF266" s="56">
        <v>10349.6</v>
      </c>
      <c r="AG266" s="52">
        <v>10349.6</v>
      </c>
      <c r="AH266" s="83">
        <v>10349.6</v>
      </c>
      <c r="AI266" s="44">
        <v>10349.6</v>
      </c>
      <c r="AJ266" s="88">
        <v>10349.6</v>
      </c>
      <c r="AK266" s="89">
        <v>10349.6</v>
      </c>
      <c r="AL266" s="106">
        <v>10349.6</v>
      </c>
      <c r="AM266" s="107">
        <v>10349.6</v>
      </c>
    </row>
    <row r="267" spans="1:68" s="66" customFormat="1" x14ac:dyDescent="0.25">
      <c r="A267" s="139" t="s">
        <v>366</v>
      </c>
      <c r="B267" s="139"/>
      <c r="C267" s="90">
        <v>0</v>
      </c>
      <c r="D267" s="90">
        <v>0</v>
      </c>
      <c r="E267" s="90">
        <v>0</v>
      </c>
      <c r="F267" s="90">
        <v>0</v>
      </c>
      <c r="G267" s="90">
        <v>0</v>
      </c>
      <c r="H267" s="90">
        <v>0</v>
      </c>
      <c r="I267" s="90">
        <v>0</v>
      </c>
      <c r="J267" s="90">
        <v>0</v>
      </c>
      <c r="K267" s="90">
        <v>0</v>
      </c>
      <c r="L267" s="90">
        <v>0</v>
      </c>
      <c r="M267" s="90">
        <v>0</v>
      </c>
      <c r="N267" s="90">
        <v>0</v>
      </c>
      <c r="O267" s="90">
        <v>0</v>
      </c>
      <c r="P267" s="90">
        <v>0</v>
      </c>
      <c r="Q267" s="90">
        <v>0</v>
      </c>
      <c r="R267" s="90">
        <v>0</v>
      </c>
      <c r="S267" s="90">
        <v>0</v>
      </c>
      <c r="T267" s="91">
        <f t="shared" si="18"/>
        <v>0</v>
      </c>
      <c r="U267" s="91">
        <f t="shared" si="19"/>
        <v>0</v>
      </c>
      <c r="V267" s="92">
        <f t="shared" si="20"/>
        <v>0</v>
      </c>
      <c r="W267" s="67"/>
      <c r="X267" s="67"/>
      <c r="Y267" s="93"/>
      <c r="Z267" s="67"/>
      <c r="AA267" s="67"/>
      <c r="AB267" s="83"/>
      <c r="AC267" s="94">
        <f t="shared" si="17"/>
        <v>0</v>
      </c>
      <c r="AD267" s="95"/>
      <c r="AE267" s="83" t="s">
        <v>367</v>
      </c>
      <c r="AF267" s="95"/>
      <c r="AG267" s="95"/>
      <c r="AH267" s="83"/>
      <c r="AI267" s="83"/>
      <c r="AJ267" s="83"/>
      <c r="AK267" s="83"/>
      <c r="AL267" s="84"/>
      <c r="AM267" s="84"/>
      <c r="AN267"/>
      <c r="AO267"/>
      <c r="AP267"/>
      <c r="AQ267"/>
      <c r="AR267"/>
      <c r="AS267"/>
      <c r="AT267"/>
      <c r="AU267"/>
      <c r="AV267"/>
      <c r="AW267"/>
      <c r="AX267"/>
      <c r="AY267"/>
      <c r="AZ267"/>
      <c r="BA267"/>
      <c r="BB267"/>
      <c r="BC267"/>
      <c r="BD267"/>
      <c r="BE267"/>
      <c r="BF267"/>
      <c r="BG267"/>
      <c r="BH267"/>
      <c r="BI267"/>
      <c r="BJ267"/>
      <c r="BK267"/>
      <c r="BL267"/>
      <c r="BM267"/>
      <c r="BN267"/>
      <c r="BO267"/>
      <c r="BP267"/>
    </row>
    <row r="268" spans="1:68" s="26" customFormat="1" x14ac:dyDescent="0.25">
      <c r="A268" s="20">
        <v>235</v>
      </c>
      <c r="B268" s="20" t="s">
        <v>368</v>
      </c>
      <c r="C268" s="9">
        <v>880</v>
      </c>
      <c r="D268" s="9">
        <v>2598</v>
      </c>
      <c r="E268" s="9">
        <v>964</v>
      </c>
      <c r="F268" s="9">
        <v>1320</v>
      </c>
      <c r="G268" s="9">
        <v>922</v>
      </c>
      <c r="H268" s="9">
        <v>1254</v>
      </c>
      <c r="I268" s="9">
        <v>442</v>
      </c>
      <c r="J268" s="9">
        <v>842</v>
      </c>
      <c r="K268" s="9">
        <v>1756</v>
      </c>
      <c r="L268" s="9">
        <v>3278</v>
      </c>
      <c r="M268" s="9">
        <v>1011</v>
      </c>
      <c r="N268" s="9">
        <v>911</v>
      </c>
      <c r="O268" s="9">
        <v>526</v>
      </c>
      <c r="P268" s="9">
        <v>4180</v>
      </c>
      <c r="Q268" s="9">
        <v>1260</v>
      </c>
      <c r="R268" s="9">
        <v>581</v>
      </c>
      <c r="S268" s="9">
        <v>586</v>
      </c>
      <c r="T268" s="21">
        <f t="shared" si="18"/>
        <v>4180</v>
      </c>
      <c r="U268" s="21">
        <f t="shared" si="19"/>
        <v>442</v>
      </c>
      <c r="V268" s="19">
        <f t="shared" si="20"/>
        <v>353.6</v>
      </c>
      <c r="W268" s="25"/>
      <c r="X268" s="25"/>
      <c r="Y268" s="62">
        <v>75</v>
      </c>
      <c r="Z268" s="25"/>
      <c r="AA268" s="25"/>
      <c r="AB268" s="38">
        <v>353.6</v>
      </c>
      <c r="AC268" s="34">
        <f t="shared" si="17"/>
        <v>0</v>
      </c>
      <c r="AD268" s="15">
        <v>353.6</v>
      </c>
      <c r="AE268" s="49">
        <v>353.6</v>
      </c>
      <c r="AF268" s="15">
        <v>353.6</v>
      </c>
      <c r="AG268" s="65">
        <v>353.6</v>
      </c>
      <c r="AH268" s="15">
        <v>353.6</v>
      </c>
      <c r="AI268" s="15">
        <v>353.6</v>
      </c>
      <c r="AJ268" s="88">
        <v>353.6</v>
      </c>
      <c r="AK268" s="89">
        <v>353.6</v>
      </c>
      <c r="AL268" s="41">
        <v>353.6</v>
      </c>
      <c r="AM268" s="87">
        <v>353.6</v>
      </c>
      <c r="AN268"/>
      <c r="AO268"/>
      <c r="AP268"/>
      <c r="AQ268"/>
      <c r="AR268"/>
      <c r="AS268"/>
      <c r="AT268"/>
      <c r="AU268"/>
      <c r="AV268"/>
      <c r="AW268"/>
      <c r="AX268"/>
      <c r="AY268"/>
      <c r="AZ268"/>
      <c r="BA268"/>
      <c r="BB268"/>
      <c r="BC268"/>
      <c r="BD268"/>
      <c r="BE268"/>
      <c r="BF268"/>
      <c r="BG268"/>
      <c r="BH268"/>
      <c r="BI268"/>
      <c r="BJ268"/>
      <c r="BK268"/>
      <c r="BL268"/>
      <c r="BM268"/>
      <c r="BN268"/>
      <c r="BO268"/>
      <c r="BP268"/>
    </row>
    <row r="269" spans="1:68" s="26" customFormat="1" x14ac:dyDescent="0.25">
      <c r="A269" s="20">
        <v>236</v>
      </c>
      <c r="B269" s="20" t="s">
        <v>369</v>
      </c>
      <c r="C269" s="9">
        <v>3635</v>
      </c>
      <c r="D269" s="9">
        <v>1962</v>
      </c>
      <c r="E269" s="9">
        <v>2172</v>
      </c>
      <c r="F269" s="9">
        <v>5079</v>
      </c>
      <c r="G269" s="9">
        <v>2680</v>
      </c>
      <c r="H269" s="9">
        <v>4746</v>
      </c>
      <c r="I269" s="9">
        <v>2215</v>
      </c>
      <c r="J269" s="9">
        <v>2658</v>
      </c>
      <c r="K269" s="9">
        <v>4219</v>
      </c>
      <c r="L269" s="9">
        <v>6856</v>
      </c>
      <c r="M269" s="9">
        <v>2163</v>
      </c>
      <c r="N269" s="9">
        <v>4300</v>
      </c>
      <c r="O269" s="9">
        <v>3617</v>
      </c>
      <c r="P269" s="9">
        <v>2285</v>
      </c>
      <c r="Q269" s="9">
        <v>3582</v>
      </c>
      <c r="R269" s="9">
        <v>2307</v>
      </c>
      <c r="S269" s="9">
        <v>201</v>
      </c>
      <c r="T269" s="21">
        <f t="shared" si="18"/>
        <v>6856</v>
      </c>
      <c r="U269" s="21">
        <f t="shared" si="19"/>
        <v>201</v>
      </c>
      <c r="V269" s="19">
        <f>+U269*80%</f>
        <v>160.80000000000001</v>
      </c>
      <c r="W269" s="25"/>
      <c r="X269" s="25"/>
      <c r="Y269" s="25">
        <v>0</v>
      </c>
      <c r="Z269" s="25"/>
      <c r="AA269" s="25"/>
      <c r="AB269" s="38">
        <v>0</v>
      </c>
      <c r="AC269" s="34">
        <f t="shared" si="17"/>
        <v>-160.80000000000001</v>
      </c>
      <c r="AD269" s="15">
        <v>0</v>
      </c>
      <c r="AE269" s="49">
        <v>0</v>
      </c>
      <c r="AF269" s="15">
        <v>0</v>
      </c>
      <c r="AG269" s="65">
        <v>0</v>
      </c>
      <c r="AH269" s="15">
        <v>0</v>
      </c>
      <c r="AI269" s="15">
        <v>0</v>
      </c>
      <c r="AJ269" s="88">
        <v>0</v>
      </c>
      <c r="AK269" s="89">
        <v>0</v>
      </c>
      <c r="AL269" s="41">
        <v>0</v>
      </c>
      <c r="AM269" s="87">
        <v>0</v>
      </c>
      <c r="AN269"/>
      <c r="AO269"/>
      <c r="AP269"/>
      <c r="AQ269"/>
      <c r="AR269"/>
      <c r="AS269"/>
      <c r="AT269"/>
      <c r="AU269"/>
      <c r="AV269"/>
      <c r="AW269"/>
      <c r="AX269"/>
      <c r="AY269"/>
      <c r="AZ269"/>
      <c r="BA269"/>
      <c r="BB269"/>
      <c r="BC269"/>
      <c r="BD269"/>
      <c r="BE269"/>
      <c r="BF269"/>
      <c r="BG269"/>
      <c r="BH269"/>
      <c r="BI269"/>
      <c r="BJ269"/>
      <c r="BK269"/>
      <c r="BL269"/>
      <c r="BM269"/>
      <c r="BN269"/>
      <c r="BO269"/>
      <c r="BP269"/>
    </row>
    <row r="270" spans="1:68" s="26" customFormat="1" x14ac:dyDescent="0.25">
      <c r="A270" s="20">
        <v>237</v>
      </c>
      <c r="B270" s="20" t="s">
        <v>370</v>
      </c>
      <c r="C270" s="9">
        <v>190</v>
      </c>
      <c r="D270" s="9">
        <v>285</v>
      </c>
      <c r="E270" s="9">
        <v>271</v>
      </c>
      <c r="F270" s="9">
        <v>1022</v>
      </c>
      <c r="G270" s="9">
        <v>447</v>
      </c>
      <c r="H270" s="9">
        <v>527</v>
      </c>
      <c r="I270" s="9">
        <v>363</v>
      </c>
      <c r="J270" s="9">
        <v>506</v>
      </c>
      <c r="K270" s="9">
        <v>527</v>
      </c>
      <c r="L270" s="9">
        <v>1741</v>
      </c>
      <c r="M270" s="9">
        <v>316</v>
      </c>
      <c r="N270" s="9">
        <v>191</v>
      </c>
      <c r="O270" s="9">
        <v>728</v>
      </c>
      <c r="P270" s="9">
        <v>358</v>
      </c>
      <c r="Q270" s="9">
        <v>337</v>
      </c>
      <c r="R270" s="9">
        <v>174</v>
      </c>
      <c r="S270" s="9">
        <v>145</v>
      </c>
      <c r="T270" s="21">
        <f t="shared" si="18"/>
        <v>1741</v>
      </c>
      <c r="U270" s="21">
        <f t="shared" si="19"/>
        <v>145</v>
      </c>
      <c r="V270" s="19">
        <f t="shared" si="20"/>
        <v>116</v>
      </c>
      <c r="W270" s="25"/>
      <c r="X270" s="25"/>
      <c r="Y270" s="25">
        <v>0</v>
      </c>
      <c r="Z270" s="25"/>
      <c r="AA270" s="25"/>
      <c r="AB270" s="38">
        <v>0</v>
      </c>
      <c r="AC270" s="34">
        <f t="shared" si="17"/>
        <v>-116</v>
      </c>
      <c r="AD270" s="15">
        <v>0</v>
      </c>
      <c r="AE270" s="49">
        <v>0</v>
      </c>
      <c r="AF270" s="15">
        <v>0</v>
      </c>
      <c r="AG270" s="65">
        <v>0</v>
      </c>
      <c r="AH270" s="15">
        <v>0</v>
      </c>
      <c r="AI270" s="15">
        <v>0</v>
      </c>
      <c r="AJ270" s="88">
        <v>0</v>
      </c>
      <c r="AK270" s="89">
        <v>0</v>
      </c>
      <c r="AL270" s="41">
        <v>0</v>
      </c>
      <c r="AM270" s="87">
        <v>0</v>
      </c>
      <c r="AN270"/>
      <c r="AO270"/>
      <c r="AP270"/>
      <c r="AQ270"/>
      <c r="AR270"/>
      <c r="AS270"/>
      <c r="AT270"/>
      <c r="AU270"/>
      <c r="AV270"/>
      <c r="AW270"/>
      <c r="AX270"/>
      <c r="AY270"/>
      <c r="AZ270"/>
      <c r="BA270"/>
      <c r="BB270"/>
      <c r="BC270"/>
      <c r="BD270"/>
      <c r="BE270"/>
      <c r="BF270"/>
      <c r="BG270"/>
      <c r="BH270"/>
      <c r="BI270"/>
      <c r="BJ270"/>
      <c r="BK270"/>
      <c r="BL270"/>
      <c r="BM270"/>
      <c r="BN270"/>
      <c r="BO270"/>
      <c r="BP270"/>
    </row>
    <row r="271" spans="1:68" s="26" customFormat="1" x14ac:dyDescent="0.25">
      <c r="A271" s="20">
        <v>238</v>
      </c>
      <c r="B271" s="20" t="s">
        <v>371</v>
      </c>
      <c r="C271" s="9">
        <v>301</v>
      </c>
      <c r="D271" s="9">
        <v>464</v>
      </c>
      <c r="E271" s="9">
        <v>435</v>
      </c>
      <c r="F271" s="9">
        <v>1147</v>
      </c>
      <c r="G271" s="9">
        <v>638</v>
      </c>
      <c r="H271" s="9">
        <v>527</v>
      </c>
      <c r="I271" s="9">
        <v>650</v>
      </c>
      <c r="J271" s="9">
        <v>633</v>
      </c>
      <c r="K271" s="9">
        <v>527</v>
      </c>
      <c r="L271" s="9">
        <v>1972</v>
      </c>
      <c r="M271" s="9">
        <v>520</v>
      </c>
      <c r="N271" s="9">
        <v>291</v>
      </c>
      <c r="O271" s="9">
        <v>316</v>
      </c>
      <c r="P271" s="9">
        <v>403</v>
      </c>
      <c r="Q271" s="9">
        <v>423</v>
      </c>
      <c r="R271" s="9">
        <v>209</v>
      </c>
      <c r="S271" s="9">
        <v>192</v>
      </c>
      <c r="T271" s="21">
        <f t="shared" si="18"/>
        <v>1972</v>
      </c>
      <c r="U271" s="21">
        <f t="shared" si="19"/>
        <v>192</v>
      </c>
      <c r="V271" s="19">
        <f t="shared" si="20"/>
        <v>153.60000000000002</v>
      </c>
      <c r="W271" s="25"/>
      <c r="X271" s="25"/>
      <c r="Y271" s="25">
        <v>0</v>
      </c>
      <c r="Z271" s="25"/>
      <c r="AA271" s="25"/>
      <c r="AB271" s="38">
        <v>0</v>
      </c>
      <c r="AC271" s="34">
        <f t="shared" si="17"/>
        <v>-153.60000000000002</v>
      </c>
      <c r="AD271" s="15">
        <v>0</v>
      </c>
      <c r="AE271" s="49">
        <v>0</v>
      </c>
      <c r="AF271" s="15">
        <v>0</v>
      </c>
      <c r="AG271" s="65">
        <v>0</v>
      </c>
      <c r="AH271" s="15">
        <v>0</v>
      </c>
      <c r="AI271" s="15">
        <v>0</v>
      </c>
      <c r="AJ271" s="88">
        <v>0</v>
      </c>
      <c r="AK271" s="89">
        <v>0</v>
      </c>
      <c r="AL271" s="41">
        <v>0</v>
      </c>
      <c r="AM271" s="87">
        <v>0</v>
      </c>
      <c r="AN271"/>
      <c r="AO271"/>
      <c r="AP271"/>
      <c r="AQ271"/>
      <c r="AR271"/>
      <c r="AS271"/>
      <c r="AT271"/>
      <c r="AU271"/>
      <c r="AV271"/>
      <c r="AW271"/>
      <c r="AX271"/>
      <c r="AY271"/>
      <c r="AZ271"/>
      <c r="BA271"/>
      <c r="BB271"/>
      <c r="BC271"/>
      <c r="BD271"/>
      <c r="BE271"/>
      <c r="BF271"/>
      <c r="BG271"/>
      <c r="BH271"/>
      <c r="BI271"/>
      <c r="BJ271"/>
      <c r="BK271"/>
      <c r="BL271"/>
      <c r="BM271"/>
      <c r="BN271"/>
      <c r="BO271"/>
      <c r="BP271"/>
    </row>
    <row r="272" spans="1:68" s="26" customFormat="1" x14ac:dyDescent="0.25">
      <c r="A272" s="20">
        <v>239</v>
      </c>
      <c r="B272" s="20" t="s">
        <v>372</v>
      </c>
      <c r="C272" s="9">
        <v>167</v>
      </c>
      <c r="D272" s="9">
        <v>369</v>
      </c>
      <c r="E272" s="9">
        <v>380</v>
      </c>
      <c r="F272" s="9">
        <v>502</v>
      </c>
      <c r="G272" s="9">
        <v>638</v>
      </c>
      <c r="H272" s="9">
        <v>792</v>
      </c>
      <c r="I272" s="9">
        <v>281</v>
      </c>
      <c r="J272" s="9">
        <v>380</v>
      </c>
      <c r="K272" s="9">
        <v>527</v>
      </c>
      <c r="L272" s="9">
        <v>475</v>
      </c>
      <c r="M272" s="9">
        <v>316</v>
      </c>
      <c r="N272" s="9">
        <v>189</v>
      </c>
      <c r="O272" s="9">
        <v>453</v>
      </c>
      <c r="P272" s="9">
        <v>332</v>
      </c>
      <c r="Q272" s="9">
        <v>381</v>
      </c>
      <c r="R272" s="9">
        <v>349</v>
      </c>
      <c r="S272" s="9">
        <v>132</v>
      </c>
      <c r="T272" s="21">
        <f t="shared" si="18"/>
        <v>792</v>
      </c>
      <c r="U272" s="21">
        <f t="shared" si="19"/>
        <v>132</v>
      </c>
      <c r="V272" s="19">
        <f t="shared" si="20"/>
        <v>105.60000000000001</v>
      </c>
      <c r="W272" s="25"/>
      <c r="X272" s="25"/>
      <c r="Y272" s="25">
        <v>0</v>
      </c>
      <c r="Z272" s="25"/>
      <c r="AA272" s="25"/>
      <c r="AB272" s="38">
        <v>0</v>
      </c>
      <c r="AC272" s="34">
        <f t="shared" si="17"/>
        <v>-105.60000000000001</v>
      </c>
      <c r="AD272" s="15">
        <v>0</v>
      </c>
      <c r="AE272" s="49">
        <v>0</v>
      </c>
      <c r="AF272" s="15">
        <v>0</v>
      </c>
      <c r="AG272" s="65">
        <v>0</v>
      </c>
      <c r="AH272" s="15">
        <v>0</v>
      </c>
      <c r="AI272" s="15">
        <v>0</v>
      </c>
      <c r="AJ272" s="88">
        <v>0</v>
      </c>
      <c r="AK272" s="89">
        <v>0</v>
      </c>
      <c r="AL272" s="41">
        <v>0</v>
      </c>
      <c r="AM272" s="87">
        <v>0</v>
      </c>
      <c r="AN272"/>
      <c r="AO272"/>
      <c r="AP272"/>
      <c r="AQ272"/>
      <c r="AR272"/>
      <c r="AS272"/>
      <c r="AT272"/>
      <c r="AU272"/>
      <c r="AV272"/>
      <c r="AW272"/>
      <c r="AX272"/>
      <c r="AY272"/>
      <c r="AZ272"/>
      <c r="BA272"/>
      <c r="BB272"/>
      <c r="BC272"/>
      <c r="BD272"/>
      <c r="BE272"/>
      <c r="BF272"/>
      <c r="BG272"/>
      <c r="BH272"/>
      <c r="BI272"/>
      <c r="BJ272"/>
      <c r="BK272"/>
      <c r="BL272"/>
      <c r="BM272"/>
      <c r="BN272"/>
      <c r="BO272"/>
      <c r="BP272"/>
    </row>
    <row r="273" spans="1:68" s="26" customFormat="1" x14ac:dyDescent="0.25">
      <c r="A273" s="20">
        <v>240</v>
      </c>
      <c r="B273" s="20" t="s">
        <v>373</v>
      </c>
      <c r="C273" s="9">
        <v>167</v>
      </c>
      <c r="D273" s="9">
        <v>369</v>
      </c>
      <c r="E273" s="9">
        <v>380</v>
      </c>
      <c r="F273" s="9">
        <v>502</v>
      </c>
      <c r="G273" s="9">
        <v>638</v>
      </c>
      <c r="H273" s="9">
        <v>792</v>
      </c>
      <c r="I273" s="9">
        <v>281</v>
      </c>
      <c r="J273" s="9">
        <v>380</v>
      </c>
      <c r="K273" s="9">
        <v>527</v>
      </c>
      <c r="L273" s="9">
        <v>475</v>
      </c>
      <c r="M273" s="9">
        <v>316</v>
      </c>
      <c r="N273" s="9">
        <v>189</v>
      </c>
      <c r="O273" s="9">
        <v>453</v>
      </c>
      <c r="P273" s="9">
        <v>332</v>
      </c>
      <c r="Q273" s="9">
        <v>381</v>
      </c>
      <c r="R273" s="9">
        <v>349</v>
      </c>
      <c r="S273" s="9">
        <v>132</v>
      </c>
      <c r="T273" s="21">
        <f t="shared" si="18"/>
        <v>792</v>
      </c>
      <c r="U273" s="21">
        <f t="shared" si="19"/>
        <v>132</v>
      </c>
      <c r="V273" s="19">
        <f t="shared" si="20"/>
        <v>105.60000000000001</v>
      </c>
      <c r="W273" s="25"/>
      <c r="X273" s="25"/>
      <c r="Y273" s="25">
        <v>0</v>
      </c>
      <c r="Z273" s="25"/>
      <c r="AA273" s="25"/>
      <c r="AB273" s="38">
        <v>0</v>
      </c>
      <c r="AC273" s="34">
        <f t="shared" si="17"/>
        <v>-105.60000000000001</v>
      </c>
      <c r="AD273" s="15">
        <v>0</v>
      </c>
      <c r="AE273" s="49">
        <v>0</v>
      </c>
      <c r="AF273" s="15">
        <v>0</v>
      </c>
      <c r="AG273" s="65">
        <v>0</v>
      </c>
      <c r="AH273" s="15">
        <v>0</v>
      </c>
      <c r="AI273" s="15">
        <v>0</v>
      </c>
      <c r="AJ273" s="88">
        <v>0</v>
      </c>
      <c r="AK273" s="89">
        <v>0</v>
      </c>
      <c r="AL273" s="41">
        <v>0</v>
      </c>
      <c r="AM273" s="87">
        <v>0</v>
      </c>
      <c r="AN273"/>
      <c r="AO273"/>
      <c r="AP273"/>
      <c r="AQ273"/>
      <c r="AR273"/>
      <c r="AS273"/>
      <c r="AT273"/>
      <c r="AU273"/>
      <c r="AV273"/>
      <c r="AW273"/>
      <c r="AX273"/>
      <c r="AY273"/>
      <c r="AZ273"/>
      <c r="BA273"/>
      <c r="BB273"/>
      <c r="BC273"/>
      <c r="BD273"/>
      <c r="BE273"/>
      <c r="BF273"/>
      <c r="BG273"/>
      <c r="BH273"/>
      <c r="BI273"/>
      <c r="BJ273"/>
      <c r="BK273"/>
      <c r="BL273"/>
      <c r="BM273"/>
      <c r="BN273"/>
      <c r="BO273"/>
      <c r="BP273"/>
    </row>
    <row r="274" spans="1:68" s="26" customFormat="1" x14ac:dyDescent="0.25">
      <c r="A274" s="20">
        <v>241</v>
      </c>
      <c r="B274" s="20" t="s">
        <v>374</v>
      </c>
      <c r="C274" s="9">
        <v>584</v>
      </c>
      <c r="D274" s="9">
        <v>496</v>
      </c>
      <c r="E274" s="9">
        <v>1057</v>
      </c>
      <c r="F274" s="9">
        <v>1340</v>
      </c>
      <c r="G274" s="9">
        <v>893</v>
      </c>
      <c r="H274" s="9">
        <v>792</v>
      </c>
      <c r="I274" s="9">
        <v>606</v>
      </c>
      <c r="J274" s="9">
        <v>380</v>
      </c>
      <c r="K274" s="9">
        <v>527</v>
      </c>
      <c r="L274" s="9">
        <v>485</v>
      </c>
      <c r="M274" s="9">
        <v>316</v>
      </c>
      <c r="N274" s="9">
        <v>964</v>
      </c>
      <c r="O274" s="9">
        <v>453</v>
      </c>
      <c r="P274" s="9">
        <v>623</v>
      </c>
      <c r="Q274" s="9">
        <v>1497</v>
      </c>
      <c r="R274" s="9">
        <v>661</v>
      </c>
      <c r="S274" s="9">
        <v>167</v>
      </c>
      <c r="T274" s="21">
        <f t="shared" si="18"/>
        <v>1497</v>
      </c>
      <c r="U274" s="21">
        <f t="shared" si="19"/>
        <v>167</v>
      </c>
      <c r="V274" s="19">
        <f t="shared" si="20"/>
        <v>133.6</v>
      </c>
      <c r="W274" s="25"/>
      <c r="X274" s="25"/>
      <c r="Y274" s="25">
        <v>0</v>
      </c>
      <c r="Z274" s="25"/>
      <c r="AA274" s="25"/>
      <c r="AB274" s="38">
        <v>0</v>
      </c>
      <c r="AC274" s="34">
        <f t="shared" si="17"/>
        <v>-133.6</v>
      </c>
      <c r="AD274" s="15">
        <v>0</v>
      </c>
      <c r="AE274" s="49">
        <v>0</v>
      </c>
      <c r="AF274" s="15">
        <v>0</v>
      </c>
      <c r="AG274" s="65">
        <v>0</v>
      </c>
      <c r="AH274" s="15">
        <v>0</v>
      </c>
      <c r="AI274" s="15">
        <v>0</v>
      </c>
      <c r="AJ274" s="88">
        <v>0</v>
      </c>
      <c r="AK274" s="89">
        <v>0</v>
      </c>
      <c r="AL274" s="41">
        <v>0</v>
      </c>
      <c r="AM274" s="87">
        <v>0</v>
      </c>
      <c r="AN274"/>
      <c r="AO274"/>
      <c r="AP274"/>
      <c r="AQ274"/>
      <c r="AR274"/>
      <c r="AS274"/>
      <c r="AT274"/>
      <c r="AU274"/>
      <c r="AV274"/>
      <c r="AW274"/>
      <c r="AX274"/>
      <c r="AY274"/>
      <c r="AZ274"/>
      <c r="BA274"/>
      <c r="BB274"/>
      <c r="BC274"/>
      <c r="BD274"/>
      <c r="BE274"/>
      <c r="BF274"/>
      <c r="BG274"/>
      <c r="BH274"/>
      <c r="BI274"/>
      <c r="BJ274"/>
      <c r="BK274"/>
      <c r="BL274"/>
      <c r="BM274"/>
      <c r="BN274"/>
      <c r="BO274"/>
      <c r="BP274"/>
    </row>
    <row r="275" spans="1:68" s="26" customFormat="1" x14ac:dyDescent="0.25">
      <c r="A275" s="20">
        <v>242</v>
      </c>
      <c r="B275" s="20" t="s">
        <v>375</v>
      </c>
      <c r="C275" s="9">
        <v>120</v>
      </c>
      <c r="D275" s="9">
        <v>296</v>
      </c>
      <c r="E275" s="9">
        <v>271</v>
      </c>
      <c r="F275" s="9">
        <v>367</v>
      </c>
      <c r="G275" s="9">
        <v>510</v>
      </c>
      <c r="H275" s="9">
        <v>792</v>
      </c>
      <c r="I275" s="9">
        <v>130</v>
      </c>
      <c r="J275" s="9">
        <v>316</v>
      </c>
      <c r="K275" s="9">
        <v>527</v>
      </c>
      <c r="L275" s="9">
        <v>422</v>
      </c>
      <c r="M275" s="9">
        <v>227</v>
      </c>
      <c r="N275" s="9">
        <v>130</v>
      </c>
      <c r="O275" s="9">
        <v>359</v>
      </c>
      <c r="P275" s="9">
        <v>269</v>
      </c>
      <c r="Q275" s="9">
        <v>276</v>
      </c>
      <c r="R275" s="9">
        <v>285</v>
      </c>
      <c r="S275" s="9">
        <v>115</v>
      </c>
      <c r="T275" s="21">
        <f t="shared" si="18"/>
        <v>792</v>
      </c>
      <c r="U275" s="21">
        <f t="shared" si="19"/>
        <v>115</v>
      </c>
      <c r="V275" s="19">
        <f t="shared" si="20"/>
        <v>92</v>
      </c>
      <c r="W275" s="25"/>
      <c r="X275" s="25"/>
      <c r="Y275" s="25">
        <v>0</v>
      </c>
      <c r="Z275" s="25"/>
      <c r="AA275" s="25"/>
      <c r="AB275" s="38">
        <v>0</v>
      </c>
      <c r="AC275" s="34">
        <f t="shared" si="17"/>
        <v>-92</v>
      </c>
      <c r="AD275" s="15">
        <v>0</v>
      </c>
      <c r="AE275" s="49">
        <v>0</v>
      </c>
      <c r="AF275" s="15">
        <v>0</v>
      </c>
      <c r="AG275" s="65">
        <v>0</v>
      </c>
      <c r="AH275" s="15">
        <v>0</v>
      </c>
      <c r="AI275" s="15">
        <v>0</v>
      </c>
      <c r="AJ275" s="88">
        <v>0</v>
      </c>
      <c r="AK275" s="89">
        <v>0</v>
      </c>
      <c r="AL275" s="41">
        <v>0</v>
      </c>
      <c r="AM275" s="87">
        <v>0</v>
      </c>
      <c r="AN275"/>
      <c r="AO275"/>
      <c r="AP275"/>
      <c r="AQ275"/>
      <c r="AR275"/>
      <c r="AS275"/>
      <c r="AT275"/>
      <c r="AU275"/>
      <c r="AV275"/>
      <c r="AW275"/>
      <c r="AX275"/>
      <c r="AY275"/>
      <c r="AZ275"/>
      <c r="BA275"/>
      <c r="BB275"/>
      <c r="BC275"/>
      <c r="BD275"/>
      <c r="BE275"/>
      <c r="BF275"/>
      <c r="BG275"/>
      <c r="BH275"/>
      <c r="BI275"/>
      <c r="BJ275"/>
      <c r="BK275"/>
      <c r="BL275"/>
      <c r="BM275"/>
      <c r="BN275"/>
      <c r="BO275"/>
      <c r="BP275"/>
    </row>
    <row r="276" spans="1:68" s="26" customFormat="1" x14ac:dyDescent="0.25">
      <c r="A276" s="20">
        <v>243</v>
      </c>
      <c r="B276" s="20" t="s">
        <v>376</v>
      </c>
      <c r="C276" s="9">
        <v>1282</v>
      </c>
      <c r="D276" s="9">
        <v>2890</v>
      </c>
      <c r="E276" s="9">
        <v>1412</v>
      </c>
      <c r="F276" s="9">
        <v>5336</v>
      </c>
      <c r="G276" s="9">
        <v>3191</v>
      </c>
      <c r="H276" s="9">
        <v>2360</v>
      </c>
      <c r="I276" s="9">
        <v>2988</v>
      </c>
      <c r="J276" s="9">
        <v>886</v>
      </c>
      <c r="K276" s="9">
        <v>3164</v>
      </c>
      <c r="L276" s="9">
        <v>843</v>
      </c>
      <c r="M276" s="9">
        <v>1783</v>
      </c>
      <c r="N276" s="9">
        <v>1289</v>
      </c>
      <c r="O276" s="9">
        <v>2901</v>
      </c>
      <c r="P276" s="9">
        <v>2286</v>
      </c>
      <c r="Q276" s="9">
        <v>1779</v>
      </c>
      <c r="R276" s="9">
        <v>1869</v>
      </c>
      <c r="S276" s="9">
        <v>337</v>
      </c>
      <c r="T276" s="21">
        <f t="shared" si="18"/>
        <v>5336</v>
      </c>
      <c r="U276" s="21">
        <f t="shared" si="19"/>
        <v>337</v>
      </c>
      <c r="V276" s="19">
        <f t="shared" si="20"/>
        <v>269.60000000000002</v>
      </c>
      <c r="W276" s="25"/>
      <c r="X276" s="25"/>
      <c r="Y276" s="25">
        <v>0</v>
      </c>
      <c r="Z276" s="25"/>
      <c r="AA276" s="25"/>
      <c r="AB276" s="38">
        <v>0</v>
      </c>
      <c r="AC276" s="34">
        <f t="shared" si="17"/>
        <v>-269.60000000000002</v>
      </c>
      <c r="AD276" s="15">
        <v>0</v>
      </c>
      <c r="AE276" s="49">
        <v>0</v>
      </c>
      <c r="AF276" s="15">
        <v>0</v>
      </c>
      <c r="AG276" s="65">
        <v>0</v>
      </c>
      <c r="AH276" s="15">
        <v>0</v>
      </c>
      <c r="AI276" s="15">
        <v>0</v>
      </c>
      <c r="AJ276" s="88">
        <v>0</v>
      </c>
      <c r="AK276" s="89">
        <v>0</v>
      </c>
      <c r="AL276" s="41">
        <v>0</v>
      </c>
      <c r="AM276" s="87">
        <v>0</v>
      </c>
      <c r="AN276"/>
      <c r="AO276"/>
      <c r="AP276"/>
      <c r="AQ276"/>
      <c r="AR276"/>
      <c r="AS276"/>
      <c r="AT276"/>
      <c r="AU276"/>
      <c r="AV276"/>
      <c r="AW276"/>
      <c r="AX276"/>
      <c r="AY276"/>
      <c r="AZ276"/>
      <c r="BA276"/>
      <c r="BB276"/>
      <c r="BC276"/>
      <c r="BD276"/>
      <c r="BE276"/>
      <c r="BF276"/>
      <c r="BG276"/>
      <c r="BH276"/>
      <c r="BI276"/>
      <c r="BJ276"/>
      <c r="BK276"/>
      <c r="BL276"/>
      <c r="BM276"/>
      <c r="BN276"/>
      <c r="BO276"/>
      <c r="BP276"/>
    </row>
    <row r="277" spans="1:68" s="26" customFormat="1" x14ac:dyDescent="0.25">
      <c r="A277" s="20">
        <v>244</v>
      </c>
      <c r="B277" s="20" t="s">
        <v>377</v>
      </c>
      <c r="C277" s="9">
        <v>1105</v>
      </c>
      <c r="D277" s="9">
        <v>1835</v>
      </c>
      <c r="E277" s="9">
        <v>1412</v>
      </c>
      <c r="F277" s="9">
        <v>4225</v>
      </c>
      <c r="G277" s="9">
        <v>3191</v>
      </c>
      <c r="H277" s="9">
        <v>2360</v>
      </c>
      <c r="I277" s="9">
        <v>2461</v>
      </c>
      <c r="J277" s="9">
        <v>759</v>
      </c>
      <c r="K277" s="9">
        <v>3164</v>
      </c>
      <c r="L277" s="9">
        <v>792</v>
      </c>
      <c r="M277" s="9">
        <v>1395</v>
      </c>
      <c r="N277" s="9">
        <v>952</v>
      </c>
      <c r="O277" s="9">
        <v>1814</v>
      </c>
      <c r="P277" s="9">
        <v>1139</v>
      </c>
      <c r="Q277" s="9">
        <v>1170</v>
      </c>
      <c r="R277" s="9">
        <v>1481</v>
      </c>
      <c r="S277" s="9">
        <v>250</v>
      </c>
      <c r="T277" s="21">
        <f t="shared" si="18"/>
        <v>4225</v>
      </c>
      <c r="U277" s="21">
        <f t="shared" si="19"/>
        <v>250</v>
      </c>
      <c r="V277" s="19">
        <f t="shared" si="20"/>
        <v>200</v>
      </c>
      <c r="W277" s="25"/>
      <c r="X277" s="25"/>
      <c r="Y277" s="25">
        <v>0</v>
      </c>
      <c r="Z277" s="25"/>
      <c r="AA277" s="25"/>
      <c r="AB277" s="38">
        <v>0</v>
      </c>
      <c r="AC277" s="34">
        <f t="shared" si="17"/>
        <v>-200</v>
      </c>
      <c r="AD277" s="15">
        <v>0</v>
      </c>
      <c r="AE277" s="49">
        <v>0</v>
      </c>
      <c r="AF277" s="15">
        <v>0</v>
      </c>
      <c r="AG277" s="65">
        <v>0</v>
      </c>
      <c r="AH277" s="15">
        <v>0</v>
      </c>
      <c r="AI277" s="15">
        <v>0</v>
      </c>
      <c r="AJ277" s="88">
        <v>0</v>
      </c>
      <c r="AK277" s="89">
        <v>0</v>
      </c>
      <c r="AL277" s="41">
        <v>0</v>
      </c>
      <c r="AM277" s="87">
        <v>0</v>
      </c>
      <c r="AN277"/>
      <c r="AO277"/>
      <c r="AP277"/>
      <c r="AQ277"/>
      <c r="AR277"/>
      <c r="AS277"/>
      <c r="AT277"/>
      <c r="AU277"/>
      <c r="AV277"/>
      <c r="AW277"/>
      <c r="AX277"/>
      <c r="AY277"/>
      <c r="AZ277"/>
      <c r="BA277"/>
      <c r="BB277"/>
      <c r="BC277"/>
      <c r="BD277"/>
      <c r="BE277"/>
      <c r="BF277"/>
      <c r="BG277"/>
      <c r="BH277"/>
      <c r="BI277"/>
      <c r="BJ277"/>
      <c r="BK277"/>
      <c r="BL277"/>
      <c r="BM277"/>
      <c r="BN277"/>
      <c r="BO277"/>
      <c r="BP277"/>
    </row>
    <row r="278" spans="1:68" s="26" customFormat="1" x14ac:dyDescent="0.25">
      <c r="A278" s="20">
        <v>245</v>
      </c>
      <c r="B278" s="20" t="s">
        <v>378</v>
      </c>
      <c r="C278" s="9">
        <v>667</v>
      </c>
      <c r="D278" s="9">
        <v>1308</v>
      </c>
      <c r="E278" s="9">
        <v>1086</v>
      </c>
      <c r="F278" s="9">
        <v>2719</v>
      </c>
      <c r="G278" s="9">
        <v>1021</v>
      </c>
      <c r="H278" s="9">
        <v>2360</v>
      </c>
      <c r="I278" s="9">
        <v>1582</v>
      </c>
      <c r="J278" s="9">
        <v>633</v>
      </c>
      <c r="K278" s="9">
        <v>3164</v>
      </c>
      <c r="L278" s="9">
        <v>715</v>
      </c>
      <c r="M278" s="9">
        <v>881</v>
      </c>
      <c r="N278" s="9">
        <v>555</v>
      </c>
      <c r="O278" s="9">
        <v>1445</v>
      </c>
      <c r="P278" s="9">
        <v>520</v>
      </c>
      <c r="Q278" s="9">
        <v>765</v>
      </c>
      <c r="R278" s="9">
        <v>1161</v>
      </c>
      <c r="S278" s="9">
        <v>145</v>
      </c>
      <c r="T278" s="21">
        <f t="shared" si="18"/>
        <v>3164</v>
      </c>
      <c r="U278" s="21">
        <f t="shared" si="19"/>
        <v>145</v>
      </c>
      <c r="V278" s="19">
        <f t="shared" si="20"/>
        <v>116</v>
      </c>
      <c r="W278" s="25"/>
      <c r="X278" s="25"/>
      <c r="Y278" s="25">
        <v>0</v>
      </c>
      <c r="Z278" s="25"/>
      <c r="AA278" s="25"/>
      <c r="AB278" s="38">
        <v>0</v>
      </c>
      <c r="AC278" s="34">
        <f t="shared" si="17"/>
        <v>-116</v>
      </c>
      <c r="AD278" s="15">
        <v>0</v>
      </c>
      <c r="AE278" s="49">
        <v>0</v>
      </c>
      <c r="AF278" s="15">
        <v>0</v>
      </c>
      <c r="AG278" s="65">
        <v>0</v>
      </c>
      <c r="AH278" s="15">
        <v>0</v>
      </c>
      <c r="AI278" s="15">
        <v>0</v>
      </c>
      <c r="AJ278" s="88">
        <v>0</v>
      </c>
      <c r="AK278" s="89">
        <v>0</v>
      </c>
      <c r="AL278" s="41">
        <v>0</v>
      </c>
      <c r="AM278" s="87">
        <v>0</v>
      </c>
      <c r="AN278"/>
      <c r="AO278"/>
      <c r="AP278"/>
      <c r="AQ278"/>
      <c r="AR278"/>
      <c r="AS278"/>
      <c r="AT278"/>
      <c r="AU278"/>
      <c r="AV278"/>
      <c r="AW278"/>
      <c r="AX278"/>
      <c r="AY278"/>
      <c r="AZ278"/>
      <c r="BA278"/>
      <c r="BB278"/>
      <c r="BC278"/>
      <c r="BD278"/>
      <c r="BE278"/>
      <c r="BF278"/>
      <c r="BG278"/>
      <c r="BH278"/>
      <c r="BI278"/>
      <c r="BJ278"/>
      <c r="BK278"/>
      <c r="BL278"/>
      <c r="BM278"/>
      <c r="BN278"/>
      <c r="BO278"/>
      <c r="BP278"/>
    </row>
    <row r="279" spans="1:68" s="26" customFormat="1" x14ac:dyDescent="0.25">
      <c r="A279" s="20">
        <v>246</v>
      </c>
      <c r="B279" s="20" t="s">
        <v>379</v>
      </c>
      <c r="C279" s="9">
        <v>1035</v>
      </c>
      <c r="D279" s="9">
        <v>2204</v>
      </c>
      <c r="E279" s="9">
        <v>1412</v>
      </c>
      <c r="F279" s="9">
        <v>3041</v>
      </c>
      <c r="G279" s="9">
        <v>3191</v>
      </c>
      <c r="H279" s="9">
        <v>2945</v>
      </c>
      <c r="I279" s="9">
        <v>2285</v>
      </c>
      <c r="J279" s="9">
        <v>506</v>
      </c>
      <c r="K279" s="9">
        <v>3164</v>
      </c>
      <c r="L279" s="9">
        <v>717</v>
      </c>
      <c r="M279" s="9">
        <v>1321</v>
      </c>
      <c r="N279" s="9">
        <v>952</v>
      </c>
      <c r="O279" s="9">
        <v>1266</v>
      </c>
      <c r="P279" s="9">
        <v>1893</v>
      </c>
      <c r="Q279" s="9">
        <v>1170</v>
      </c>
      <c r="R279" s="9">
        <v>1590</v>
      </c>
      <c r="S279" s="9">
        <v>250</v>
      </c>
      <c r="T279" s="21">
        <f t="shared" si="18"/>
        <v>3191</v>
      </c>
      <c r="U279" s="21">
        <f t="shared" si="19"/>
        <v>250</v>
      </c>
      <c r="V279" s="19">
        <f t="shared" si="20"/>
        <v>200</v>
      </c>
      <c r="W279" s="25"/>
      <c r="X279" s="25"/>
      <c r="Y279" s="25">
        <v>0</v>
      </c>
      <c r="Z279" s="25"/>
      <c r="AA279" s="25"/>
      <c r="AB279" s="38">
        <v>0</v>
      </c>
      <c r="AC279" s="34">
        <f t="shared" si="17"/>
        <v>-200</v>
      </c>
      <c r="AD279" s="15">
        <v>0</v>
      </c>
      <c r="AE279" s="49">
        <v>0</v>
      </c>
      <c r="AF279" s="15">
        <v>0</v>
      </c>
      <c r="AG279" s="65">
        <v>0</v>
      </c>
      <c r="AH279" s="15">
        <v>0</v>
      </c>
      <c r="AI279" s="15">
        <v>0</v>
      </c>
      <c r="AJ279" s="88">
        <v>0</v>
      </c>
      <c r="AK279" s="89">
        <v>0</v>
      </c>
      <c r="AL279" s="41">
        <v>0</v>
      </c>
      <c r="AM279" s="87">
        <v>0</v>
      </c>
      <c r="AN279"/>
      <c r="AO279"/>
      <c r="AP279"/>
      <c r="AQ279"/>
      <c r="AR279"/>
      <c r="AS279"/>
      <c r="AT279"/>
      <c r="AU279"/>
      <c r="AV279"/>
      <c r="AW279"/>
      <c r="AX279"/>
      <c r="AY279"/>
      <c r="AZ279"/>
      <c r="BA279"/>
      <c r="BB279"/>
      <c r="BC279"/>
      <c r="BD279"/>
      <c r="BE279"/>
      <c r="BF279"/>
      <c r="BG279"/>
      <c r="BH279"/>
      <c r="BI279"/>
      <c r="BJ279"/>
      <c r="BK279"/>
      <c r="BL279"/>
      <c r="BM279"/>
      <c r="BN279"/>
      <c r="BO279"/>
      <c r="BP279"/>
    </row>
    <row r="280" spans="1:68" s="26" customFormat="1" x14ac:dyDescent="0.25">
      <c r="A280" s="20">
        <v>247</v>
      </c>
      <c r="B280" s="20" t="s">
        <v>380</v>
      </c>
      <c r="C280" s="9">
        <v>1409</v>
      </c>
      <c r="D280" s="9">
        <v>2352</v>
      </c>
      <c r="E280" s="9">
        <v>1412</v>
      </c>
      <c r="F280" s="9">
        <v>4167</v>
      </c>
      <c r="G280" s="9">
        <v>3191</v>
      </c>
      <c r="H280" s="9">
        <v>2945</v>
      </c>
      <c r="I280" s="9">
        <v>3270</v>
      </c>
      <c r="J280" s="9">
        <v>633</v>
      </c>
      <c r="K280" s="9">
        <v>3164</v>
      </c>
      <c r="L280" s="9">
        <v>833</v>
      </c>
      <c r="M280" s="9">
        <v>1619</v>
      </c>
      <c r="N280" s="9">
        <v>1091</v>
      </c>
      <c r="O280" s="9">
        <v>2172</v>
      </c>
      <c r="P280" s="9">
        <v>1139</v>
      </c>
      <c r="Q280" s="9">
        <v>1330</v>
      </c>
      <c r="R280" s="9">
        <v>2091</v>
      </c>
      <c r="S280" s="9">
        <v>286</v>
      </c>
      <c r="T280" s="21">
        <f t="shared" si="18"/>
        <v>4167</v>
      </c>
      <c r="U280" s="21">
        <f t="shared" si="19"/>
        <v>286</v>
      </c>
      <c r="V280" s="19">
        <f t="shared" si="20"/>
        <v>228.8</v>
      </c>
      <c r="W280" s="25"/>
      <c r="X280" s="25"/>
      <c r="Y280" s="25">
        <v>0</v>
      </c>
      <c r="Z280" s="25"/>
      <c r="AA280" s="25"/>
      <c r="AB280" s="38">
        <v>0</v>
      </c>
      <c r="AC280" s="34">
        <f t="shared" si="17"/>
        <v>-228.8</v>
      </c>
      <c r="AD280" s="15">
        <v>0</v>
      </c>
      <c r="AE280" s="49">
        <v>0</v>
      </c>
      <c r="AF280" s="15">
        <v>0</v>
      </c>
      <c r="AG280" s="65">
        <v>0</v>
      </c>
      <c r="AH280" s="15">
        <v>0</v>
      </c>
      <c r="AI280" s="15">
        <v>0</v>
      </c>
      <c r="AJ280" s="88">
        <v>0</v>
      </c>
      <c r="AK280" s="89">
        <v>0</v>
      </c>
      <c r="AL280" s="41">
        <v>0</v>
      </c>
      <c r="AM280" s="87">
        <v>0</v>
      </c>
      <c r="AN280"/>
      <c r="AO280"/>
      <c r="AP280"/>
      <c r="AQ280"/>
      <c r="AR280"/>
      <c r="AS280"/>
      <c r="AT280"/>
      <c r="AU280"/>
      <c r="AV280"/>
      <c r="AW280"/>
      <c r="AX280"/>
      <c r="AY280"/>
      <c r="AZ280"/>
      <c r="BA280"/>
      <c r="BB280"/>
      <c r="BC280"/>
      <c r="BD280"/>
      <c r="BE280"/>
      <c r="BF280"/>
      <c r="BG280"/>
      <c r="BH280"/>
      <c r="BI280"/>
      <c r="BJ280"/>
      <c r="BK280"/>
      <c r="BL280"/>
      <c r="BM280"/>
      <c r="BN280"/>
      <c r="BO280"/>
      <c r="BP280"/>
    </row>
    <row r="281" spans="1:68" s="26" customFormat="1" x14ac:dyDescent="0.25">
      <c r="A281" s="20">
        <v>248</v>
      </c>
      <c r="B281" s="20" t="s">
        <v>381</v>
      </c>
      <c r="C281" s="9">
        <v>570</v>
      </c>
      <c r="D281" s="9">
        <v>2204</v>
      </c>
      <c r="E281" s="9">
        <v>1086</v>
      </c>
      <c r="F281" s="9">
        <v>3103</v>
      </c>
      <c r="G281" s="9">
        <v>1659</v>
      </c>
      <c r="H281" s="9">
        <v>1166</v>
      </c>
      <c r="I281" s="9">
        <v>703</v>
      </c>
      <c r="J281" s="9">
        <v>506</v>
      </c>
      <c r="K281" s="9">
        <v>1582</v>
      </c>
      <c r="L281" s="9">
        <v>1108</v>
      </c>
      <c r="M281" s="9">
        <v>839</v>
      </c>
      <c r="N281" s="9">
        <v>496</v>
      </c>
      <c r="O281" s="9">
        <v>1635</v>
      </c>
      <c r="P281" s="9">
        <v>401</v>
      </c>
      <c r="Q281" s="9">
        <v>784</v>
      </c>
      <c r="R281" s="9">
        <v>681</v>
      </c>
      <c r="S281" s="9">
        <v>118</v>
      </c>
      <c r="T281" s="21">
        <f t="shared" si="18"/>
        <v>3103</v>
      </c>
      <c r="U281" s="21">
        <f t="shared" si="19"/>
        <v>118</v>
      </c>
      <c r="V281" s="19">
        <f t="shared" si="20"/>
        <v>94.4</v>
      </c>
      <c r="W281" s="25"/>
      <c r="X281" s="25"/>
      <c r="Y281" s="25">
        <v>0</v>
      </c>
      <c r="Z281" s="25"/>
      <c r="AA281" s="25"/>
      <c r="AB281" s="38">
        <v>0</v>
      </c>
      <c r="AC281" s="34">
        <f t="shared" si="17"/>
        <v>-94.4</v>
      </c>
      <c r="AD281" s="15">
        <v>0</v>
      </c>
      <c r="AE281" s="49">
        <v>0</v>
      </c>
      <c r="AF281" s="15">
        <v>0</v>
      </c>
      <c r="AG281" s="65">
        <v>0</v>
      </c>
      <c r="AH281" s="15">
        <v>0</v>
      </c>
      <c r="AI281" s="15">
        <v>0</v>
      </c>
      <c r="AJ281" s="88">
        <v>0</v>
      </c>
      <c r="AK281" s="89">
        <v>0</v>
      </c>
      <c r="AL281" s="41">
        <v>0</v>
      </c>
      <c r="AM281" s="87">
        <v>0</v>
      </c>
      <c r="AN281"/>
      <c r="AO281"/>
      <c r="AP281"/>
      <c r="AQ281"/>
      <c r="AR281"/>
      <c r="AS281"/>
      <c r="AT281"/>
      <c r="AU281"/>
      <c r="AV281"/>
      <c r="AW281"/>
      <c r="AX281"/>
      <c r="AY281"/>
      <c r="AZ281"/>
      <c r="BA281"/>
      <c r="BB281"/>
      <c r="BC281"/>
      <c r="BD281"/>
      <c r="BE281"/>
      <c r="BF281"/>
      <c r="BG281"/>
      <c r="BH281"/>
      <c r="BI281"/>
      <c r="BJ281"/>
      <c r="BK281"/>
      <c r="BL281"/>
      <c r="BM281"/>
      <c r="BN281"/>
      <c r="BO281"/>
      <c r="BP281"/>
    </row>
    <row r="282" spans="1:68" s="26" customFormat="1" x14ac:dyDescent="0.25">
      <c r="A282" s="20">
        <v>249</v>
      </c>
      <c r="B282" s="20" t="s">
        <v>382</v>
      </c>
      <c r="C282" s="9">
        <v>1772</v>
      </c>
      <c r="D282" s="9">
        <v>9261</v>
      </c>
      <c r="E282" s="9">
        <v>4346</v>
      </c>
      <c r="F282" s="9">
        <v>29916</v>
      </c>
      <c r="G282" s="9">
        <v>29353</v>
      </c>
      <c r="H282" s="9">
        <v>2517</v>
      </c>
      <c r="I282" s="9">
        <v>13711</v>
      </c>
      <c r="J282" s="9">
        <v>1898</v>
      </c>
      <c r="K282" s="9">
        <v>5274</v>
      </c>
      <c r="L282" s="9">
        <v>1308</v>
      </c>
      <c r="M282" s="9">
        <v>2645</v>
      </c>
      <c r="N282" s="9">
        <v>500</v>
      </c>
      <c r="O282" s="9">
        <v>3396</v>
      </c>
      <c r="P282" s="9">
        <v>12831</v>
      </c>
      <c r="Q282" s="9">
        <v>7503</v>
      </c>
      <c r="R282" s="9">
        <v>9854</v>
      </c>
      <c r="S282" s="9">
        <v>452</v>
      </c>
      <c r="T282" s="21">
        <f t="shared" si="18"/>
        <v>29916</v>
      </c>
      <c r="U282" s="21">
        <f t="shared" si="19"/>
        <v>452</v>
      </c>
      <c r="V282" s="19">
        <f t="shared" si="20"/>
        <v>361.6</v>
      </c>
      <c r="W282" s="25"/>
      <c r="X282" s="25"/>
      <c r="Y282" s="25">
        <v>0</v>
      </c>
      <c r="Z282" s="25"/>
      <c r="AA282" s="25"/>
      <c r="AB282" s="38">
        <v>0</v>
      </c>
      <c r="AC282" s="34">
        <f t="shared" si="17"/>
        <v>-361.6</v>
      </c>
      <c r="AD282" s="15">
        <v>0</v>
      </c>
      <c r="AE282" s="49">
        <v>0</v>
      </c>
      <c r="AF282" s="15">
        <v>0</v>
      </c>
      <c r="AG282" s="65">
        <v>0</v>
      </c>
      <c r="AH282" s="15">
        <v>0</v>
      </c>
      <c r="AI282" s="15">
        <v>0</v>
      </c>
      <c r="AJ282" s="88">
        <v>0</v>
      </c>
      <c r="AK282" s="89">
        <v>0</v>
      </c>
      <c r="AL282" s="41">
        <v>0</v>
      </c>
      <c r="AM282" s="87">
        <v>0</v>
      </c>
      <c r="AN282"/>
      <c r="AO282"/>
      <c r="AP282"/>
      <c r="AQ282"/>
      <c r="AR282"/>
      <c r="AS282"/>
      <c r="AT282"/>
      <c r="AU282"/>
      <c r="AV282"/>
      <c r="AW282"/>
      <c r="AX282"/>
      <c r="AY282"/>
      <c r="AZ282"/>
      <c r="BA282"/>
      <c r="BB282"/>
      <c r="BC282"/>
      <c r="BD282"/>
      <c r="BE282"/>
      <c r="BF282"/>
      <c r="BG282"/>
      <c r="BH282"/>
      <c r="BI282"/>
      <c r="BJ282"/>
      <c r="BK282"/>
      <c r="BL282"/>
      <c r="BM282"/>
      <c r="BN282"/>
      <c r="BO282"/>
      <c r="BP282"/>
    </row>
    <row r="283" spans="1:68" s="26" customFormat="1" x14ac:dyDescent="0.25">
      <c r="A283" s="20">
        <v>250</v>
      </c>
      <c r="B283" s="20" t="s">
        <v>383</v>
      </c>
      <c r="C283" s="9">
        <v>955</v>
      </c>
      <c r="D283" s="9">
        <v>2172</v>
      </c>
      <c r="E283" s="9">
        <v>1412</v>
      </c>
      <c r="F283" s="9">
        <v>3164</v>
      </c>
      <c r="G283" s="9">
        <v>2552</v>
      </c>
      <c r="H283" s="9">
        <v>2655</v>
      </c>
      <c r="I283" s="9">
        <v>8231</v>
      </c>
      <c r="J283" s="9">
        <v>1392</v>
      </c>
      <c r="K283" s="9">
        <v>3164</v>
      </c>
      <c r="L283" s="9">
        <v>5907</v>
      </c>
      <c r="M283" s="9">
        <v>1422</v>
      </c>
      <c r="N283" s="9">
        <v>654</v>
      </c>
      <c r="O283" s="9">
        <v>1635</v>
      </c>
      <c r="P283" s="9">
        <v>4350</v>
      </c>
      <c r="Q283" s="9">
        <v>1608</v>
      </c>
      <c r="R283" s="9">
        <v>1235</v>
      </c>
      <c r="S283" s="9">
        <v>390</v>
      </c>
      <c r="T283" s="21">
        <f t="shared" si="18"/>
        <v>8231</v>
      </c>
      <c r="U283" s="21">
        <f t="shared" si="19"/>
        <v>390</v>
      </c>
      <c r="V283" s="19">
        <f t="shared" si="20"/>
        <v>312</v>
      </c>
      <c r="W283" s="25"/>
      <c r="X283" s="25"/>
      <c r="Y283" s="25">
        <v>0</v>
      </c>
      <c r="Z283" s="25"/>
      <c r="AA283" s="25"/>
      <c r="AB283" s="38">
        <v>0</v>
      </c>
      <c r="AC283" s="34">
        <f t="shared" si="17"/>
        <v>-312</v>
      </c>
      <c r="AD283" s="15">
        <v>0</v>
      </c>
      <c r="AE283" s="49">
        <v>0</v>
      </c>
      <c r="AF283" s="15">
        <v>0</v>
      </c>
      <c r="AG283" s="65">
        <v>0</v>
      </c>
      <c r="AH283" s="15">
        <v>0</v>
      </c>
      <c r="AI283" s="15">
        <v>0</v>
      </c>
      <c r="AJ283" s="88">
        <v>0</v>
      </c>
      <c r="AK283" s="89">
        <v>0</v>
      </c>
      <c r="AL283" s="41">
        <v>0</v>
      </c>
      <c r="AM283" s="87">
        <v>0</v>
      </c>
      <c r="AN283"/>
      <c r="AO283"/>
      <c r="AP283"/>
      <c r="AQ283"/>
      <c r="AR283"/>
      <c r="AS283"/>
      <c r="AT283"/>
      <c r="AU283"/>
      <c r="AV283"/>
      <c r="AW283"/>
      <c r="AX283"/>
      <c r="AY283"/>
      <c r="AZ283"/>
      <c r="BA283"/>
      <c r="BB283"/>
      <c r="BC283"/>
      <c r="BD283"/>
      <c r="BE283"/>
      <c r="BF283"/>
      <c r="BG283"/>
      <c r="BH283"/>
      <c r="BI283"/>
      <c r="BJ283"/>
      <c r="BK283"/>
      <c r="BL283"/>
      <c r="BM283"/>
      <c r="BN283"/>
      <c r="BO283"/>
      <c r="BP283"/>
    </row>
    <row r="284" spans="1:68" s="26" customFormat="1" x14ac:dyDescent="0.25">
      <c r="A284" s="20">
        <v>251</v>
      </c>
      <c r="B284" s="20" t="s">
        <v>384</v>
      </c>
      <c r="C284" s="9">
        <v>14941</v>
      </c>
      <c r="D284" s="9">
        <v>3691</v>
      </c>
      <c r="E284" s="9">
        <v>11150</v>
      </c>
      <c r="F284" s="9">
        <v>26499</v>
      </c>
      <c r="G284" s="9">
        <v>108477</v>
      </c>
      <c r="H284" s="9">
        <v>82871</v>
      </c>
      <c r="I284" s="9">
        <v>17140</v>
      </c>
      <c r="J284" s="9">
        <v>5062</v>
      </c>
      <c r="K284" s="9">
        <v>26368</v>
      </c>
      <c r="L284" s="9">
        <v>9387</v>
      </c>
      <c r="M284" s="9">
        <v>13184</v>
      </c>
      <c r="N284" s="9">
        <v>6206</v>
      </c>
      <c r="O284" s="9">
        <v>25851</v>
      </c>
      <c r="P284" s="9">
        <v>7024</v>
      </c>
      <c r="Q284" s="9">
        <v>28406</v>
      </c>
      <c r="R284" s="9">
        <v>4687</v>
      </c>
      <c r="S284" s="9">
        <v>14381</v>
      </c>
      <c r="T284" s="21">
        <f t="shared" si="18"/>
        <v>108477</v>
      </c>
      <c r="U284" s="21">
        <f t="shared" si="19"/>
        <v>3691</v>
      </c>
      <c r="V284" s="19">
        <f t="shared" si="20"/>
        <v>2952.8</v>
      </c>
      <c r="W284" s="25"/>
      <c r="X284" s="25"/>
      <c r="Y284" s="25">
        <v>0</v>
      </c>
      <c r="Z284" s="25"/>
      <c r="AA284" s="25"/>
      <c r="AB284" s="38">
        <v>0</v>
      </c>
      <c r="AC284" s="34">
        <f t="shared" si="17"/>
        <v>-2952.8</v>
      </c>
      <c r="AD284" s="15">
        <v>0</v>
      </c>
      <c r="AE284" s="49">
        <v>0</v>
      </c>
      <c r="AF284" s="15">
        <v>0</v>
      </c>
      <c r="AG284" s="65">
        <v>0</v>
      </c>
      <c r="AH284" s="15">
        <v>0</v>
      </c>
      <c r="AI284" s="15">
        <v>0</v>
      </c>
      <c r="AJ284" s="88">
        <v>0</v>
      </c>
      <c r="AK284" s="89">
        <v>0</v>
      </c>
      <c r="AL284" s="41">
        <v>0</v>
      </c>
      <c r="AM284" s="87">
        <v>0</v>
      </c>
      <c r="AN284"/>
      <c r="AO284"/>
      <c r="AP284"/>
      <c r="AQ284"/>
      <c r="AR284"/>
      <c r="AS284"/>
      <c r="AT284"/>
      <c r="AU284"/>
      <c r="AV284"/>
      <c r="AW284"/>
      <c r="AX284"/>
      <c r="AY284"/>
      <c r="AZ284"/>
      <c r="BA284"/>
      <c r="BB284"/>
      <c r="BC284"/>
      <c r="BD284"/>
      <c r="BE284"/>
      <c r="BF284"/>
      <c r="BG284"/>
      <c r="BH284"/>
      <c r="BI284"/>
      <c r="BJ284"/>
      <c r="BK284"/>
      <c r="BL284"/>
      <c r="BM284"/>
      <c r="BN284"/>
      <c r="BO284"/>
      <c r="BP284"/>
    </row>
    <row r="285" spans="1:68" s="26" customFormat="1" x14ac:dyDescent="0.25">
      <c r="A285" s="20">
        <v>252</v>
      </c>
      <c r="B285" s="20" t="s">
        <v>385</v>
      </c>
      <c r="C285" s="9">
        <v>10929</v>
      </c>
      <c r="D285" s="9">
        <v>48095</v>
      </c>
      <c r="E285" s="9">
        <v>13037</v>
      </c>
      <c r="F285" s="9">
        <v>125133</v>
      </c>
      <c r="G285" s="9">
        <v>63810</v>
      </c>
      <c r="H285" s="9">
        <v>29184</v>
      </c>
      <c r="I285" s="9">
        <v>33751</v>
      </c>
      <c r="J285" s="9">
        <v>7594</v>
      </c>
      <c r="K285" s="9">
        <v>36915</v>
      </c>
      <c r="L285" s="9">
        <v>11602</v>
      </c>
      <c r="M285" s="9">
        <v>18009</v>
      </c>
      <c r="N285" s="9">
        <v>9227</v>
      </c>
      <c r="O285" s="9">
        <v>38381</v>
      </c>
      <c r="P285" s="9">
        <v>33344</v>
      </c>
      <c r="Q285" s="9">
        <v>27915</v>
      </c>
      <c r="R285" s="9">
        <v>45800</v>
      </c>
      <c r="S285" s="9">
        <v>9270</v>
      </c>
      <c r="T285" s="21">
        <f t="shared" si="18"/>
        <v>125133</v>
      </c>
      <c r="U285" s="21">
        <f t="shared" si="19"/>
        <v>7594</v>
      </c>
      <c r="V285" s="19">
        <f t="shared" si="20"/>
        <v>6075.2000000000007</v>
      </c>
      <c r="W285" s="25"/>
      <c r="X285" s="25"/>
      <c r="Y285" s="25">
        <v>0</v>
      </c>
      <c r="Z285" s="25"/>
      <c r="AA285" s="25"/>
      <c r="AB285" s="38">
        <v>0</v>
      </c>
      <c r="AC285" s="34">
        <f t="shared" si="17"/>
        <v>-6075.2000000000007</v>
      </c>
      <c r="AD285" s="15">
        <v>0</v>
      </c>
      <c r="AE285" s="49">
        <v>0</v>
      </c>
      <c r="AF285" s="15">
        <v>0</v>
      </c>
      <c r="AG285" s="65">
        <v>0</v>
      </c>
      <c r="AH285" s="15">
        <v>0</v>
      </c>
      <c r="AI285" s="15">
        <v>0</v>
      </c>
      <c r="AJ285" s="88">
        <v>0</v>
      </c>
      <c r="AK285" s="89">
        <v>0</v>
      </c>
      <c r="AL285" s="41">
        <v>0</v>
      </c>
      <c r="AM285" s="87">
        <v>0</v>
      </c>
      <c r="AN285"/>
      <c r="AO285"/>
      <c r="AP285"/>
      <c r="AQ285"/>
      <c r="AR285"/>
      <c r="AS285"/>
      <c r="AT285"/>
      <c r="AU285"/>
      <c r="AV285"/>
      <c r="AW285"/>
      <c r="AX285"/>
      <c r="AY285"/>
      <c r="AZ285"/>
      <c r="BA285"/>
      <c r="BB285"/>
      <c r="BC285"/>
      <c r="BD285"/>
      <c r="BE285"/>
      <c r="BF285"/>
      <c r="BG285"/>
      <c r="BH285"/>
      <c r="BI285"/>
      <c r="BJ285"/>
      <c r="BK285"/>
      <c r="BL285"/>
      <c r="BM285"/>
      <c r="BN285"/>
      <c r="BO285"/>
      <c r="BP285"/>
    </row>
    <row r="286" spans="1:68" s="26" customFormat="1" x14ac:dyDescent="0.25">
      <c r="A286" s="20">
        <v>253</v>
      </c>
      <c r="B286" s="20" t="s">
        <v>386</v>
      </c>
      <c r="C286" s="9">
        <v>5518</v>
      </c>
      <c r="D286" s="9">
        <v>32696</v>
      </c>
      <c r="E286" s="9">
        <v>16295</v>
      </c>
      <c r="F286" s="9">
        <v>62566</v>
      </c>
      <c r="G286" s="9">
        <v>38286</v>
      </c>
      <c r="H286" s="9">
        <v>20402</v>
      </c>
      <c r="I286" s="9">
        <v>17403</v>
      </c>
      <c r="J286" s="9">
        <v>10758</v>
      </c>
      <c r="K286" s="9">
        <v>26368</v>
      </c>
      <c r="L286" s="9">
        <v>10547</v>
      </c>
      <c r="M286" s="9">
        <v>11691</v>
      </c>
      <c r="N286" s="9">
        <v>4653</v>
      </c>
      <c r="O286" s="9">
        <v>19196</v>
      </c>
      <c r="P286" s="9">
        <v>4835</v>
      </c>
      <c r="Q286" s="9">
        <v>13598</v>
      </c>
      <c r="R286" s="9">
        <v>23011</v>
      </c>
      <c r="S286" s="9">
        <v>5291</v>
      </c>
      <c r="T286" s="21">
        <f t="shared" si="18"/>
        <v>62566</v>
      </c>
      <c r="U286" s="21">
        <f t="shared" si="19"/>
        <v>4653</v>
      </c>
      <c r="V286" s="19">
        <f t="shared" si="20"/>
        <v>3722.4</v>
      </c>
      <c r="W286" s="25"/>
      <c r="X286" s="25"/>
      <c r="Y286" s="25">
        <v>0</v>
      </c>
      <c r="Z286" s="25"/>
      <c r="AA286" s="25"/>
      <c r="AB286" s="38">
        <v>0</v>
      </c>
      <c r="AC286" s="34">
        <f t="shared" si="17"/>
        <v>-3722.4</v>
      </c>
      <c r="AD286" s="15">
        <v>0</v>
      </c>
      <c r="AE286" s="49">
        <v>0</v>
      </c>
      <c r="AF286" s="15">
        <v>0</v>
      </c>
      <c r="AG286" s="65">
        <v>0</v>
      </c>
      <c r="AH286" s="15">
        <v>0</v>
      </c>
      <c r="AI286" s="15">
        <v>0</v>
      </c>
      <c r="AJ286" s="88">
        <v>0</v>
      </c>
      <c r="AK286" s="89">
        <v>0</v>
      </c>
      <c r="AL286" s="41">
        <v>0</v>
      </c>
      <c r="AM286" s="87">
        <v>0</v>
      </c>
      <c r="AN286"/>
      <c r="AO286"/>
      <c r="AP286"/>
      <c r="AQ286"/>
      <c r="AR286"/>
      <c r="AS286"/>
      <c r="AT286"/>
      <c r="AU286"/>
      <c r="AV286"/>
      <c r="AW286"/>
      <c r="AX286"/>
      <c r="AY286"/>
      <c r="AZ286"/>
      <c r="BA286"/>
      <c r="BB286"/>
      <c r="BC286"/>
      <c r="BD286"/>
      <c r="BE286"/>
      <c r="BF286"/>
      <c r="BG286"/>
      <c r="BH286"/>
      <c r="BI286"/>
      <c r="BJ286"/>
      <c r="BK286"/>
      <c r="BL286"/>
      <c r="BM286"/>
      <c r="BN286"/>
      <c r="BO286"/>
      <c r="BP286"/>
    </row>
    <row r="287" spans="1:68" s="26" customFormat="1" x14ac:dyDescent="0.25">
      <c r="A287" s="20">
        <v>254</v>
      </c>
      <c r="B287" s="20" t="s">
        <v>387</v>
      </c>
      <c r="C287" s="9">
        <v>624</v>
      </c>
      <c r="D287" s="9">
        <v>2204</v>
      </c>
      <c r="E287" s="9">
        <v>1086</v>
      </c>
      <c r="F287" s="9">
        <v>2321</v>
      </c>
      <c r="G287" s="9">
        <v>1914</v>
      </c>
      <c r="H287" s="9">
        <v>42188</v>
      </c>
      <c r="I287" s="9">
        <v>448</v>
      </c>
      <c r="J287" s="9">
        <v>633</v>
      </c>
      <c r="K287" s="9">
        <v>2637</v>
      </c>
      <c r="L287" s="9">
        <v>2057</v>
      </c>
      <c r="M287" s="9">
        <v>760</v>
      </c>
      <c r="N287" s="9">
        <v>945</v>
      </c>
      <c r="O287" s="9">
        <v>412</v>
      </c>
      <c r="P287" s="9">
        <v>814</v>
      </c>
      <c r="Q287" s="9">
        <v>1655</v>
      </c>
      <c r="R287" s="9">
        <v>871</v>
      </c>
      <c r="S287" s="9">
        <v>2193</v>
      </c>
      <c r="T287" s="21">
        <f t="shared" si="18"/>
        <v>42188</v>
      </c>
      <c r="U287" s="21">
        <f t="shared" si="19"/>
        <v>412</v>
      </c>
      <c r="V287" s="19">
        <f t="shared" si="20"/>
        <v>329.6</v>
      </c>
      <c r="W287" s="25"/>
      <c r="X287" s="25"/>
      <c r="Y287" s="25">
        <v>0</v>
      </c>
      <c r="Z287" s="25"/>
      <c r="AA287" s="25"/>
      <c r="AB287" s="38">
        <v>0</v>
      </c>
      <c r="AC287" s="34">
        <f t="shared" si="17"/>
        <v>-329.6</v>
      </c>
      <c r="AD287" s="15">
        <v>0</v>
      </c>
      <c r="AE287" s="49">
        <v>0</v>
      </c>
      <c r="AF287" s="15">
        <v>0</v>
      </c>
      <c r="AG287" s="65">
        <v>0</v>
      </c>
      <c r="AH287" s="15">
        <v>0</v>
      </c>
      <c r="AI287" s="15">
        <v>0</v>
      </c>
      <c r="AJ287" s="88">
        <v>0</v>
      </c>
      <c r="AK287" s="89">
        <v>0</v>
      </c>
      <c r="AL287" s="41">
        <v>0</v>
      </c>
      <c r="AM287" s="87">
        <v>0</v>
      </c>
      <c r="AN287"/>
      <c r="AO287"/>
      <c r="AP287"/>
      <c r="AQ287"/>
      <c r="AR287"/>
      <c r="AS287"/>
      <c r="AT287"/>
      <c r="AU287"/>
      <c r="AV287"/>
      <c r="AW287"/>
      <c r="AX287"/>
      <c r="AY287"/>
      <c r="AZ287"/>
      <c r="BA287"/>
      <c r="BB287"/>
      <c r="BC287"/>
      <c r="BD287"/>
      <c r="BE287"/>
      <c r="BF287"/>
      <c r="BG287"/>
      <c r="BH287"/>
      <c r="BI287"/>
      <c r="BJ287"/>
      <c r="BK287"/>
      <c r="BL287"/>
      <c r="BM287"/>
      <c r="BN287"/>
      <c r="BO287"/>
      <c r="BP287"/>
    </row>
    <row r="288" spans="1:68" s="26" customFormat="1" x14ac:dyDescent="0.25">
      <c r="A288" s="20">
        <v>255</v>
      </c>
      <c r="B288" s="20" t="s">
        <v>388</v>
      </c>
      <c r="C288" s="9">
        <v>2433</v>
      </c>
      <c r="D288" s="9">
        <v>8859</v>
      </c>
      <c r="E288" s="9">
        <v>1304</v>
      </c>
      <c r="F288" s="9">
        <v>7489</v>
      </c>
      <c r="G288" s="9">
        <v>12762</v>
      </c>
      <c r="H288" s="9">
        <v>843</v>
      </c>
      <c r="I288" s="9">
        <v>606</v>
      </c>
      <c r="J288" s="9">
        <v>1898</v>
      </c>
      <c r="K288" s="9">
        <v>2109</v>
      </c>
      <c r="L288" s="9">
        <v>7067</v>
      </c>
      <c r="M288" s="9">
        <v>1829</v>
      </c>
      <c r="N288" s="9">
        <v>795</v>
      </c>
      <c r="O288" s="9">
        <v>907</v>
      </c>
      <c r="P288" s="9">
        <v>12356</v>
      </c>
      <c r="Q288" s="9">
        <v>1992</v>
      </c>
      <c r="R288" s="9">
        <v>1300</v>
      </c>
      <c r="S288" s="9">
        <v>4460</v>
      </c>
      <c r="T288" s="21">
        <f t="shared" si="18"/>
        <v>12762</v>
      </c>
      <c r="U288" s="21">
        <f t="shared" si="19"/>
        <v>606</v>
      </c>
      <c r="V288" s="19">
        <f t="shared" si="20"/>
        <v>484.8</v>
      </c>
      <c r="W288" s="25"/>
      <c r="X288" s="25"/>
      <c r="Y288" s="25">
        <v>0</v>
      </c>
      <c r="Z288" s="25"/>
      <c r="AA288" s="25"/>
      <c r="AB288" s="38">
        <v>0</v>
      </c>
      <c r="AC288" s="34">
        <f t="shared" si="17"/>
        <v>-484.8</v>
      </c>
      <c r="AD288" s="15">
        <v>0</v>
      </c>
      <c r="AE288" s="49">
        <v>0</v>
      </c>
      <c r="AF288" s="15">
        <v>0</v>
      </c>
      <c r="AG288" s="65">
        <v>0</v>
      </c>
      <c r="AH288" s="15">
        <v>0</v>
      </c>
      <c r="AI288" s="15">
        <v>0</v>
      </c>
      <c r="AJ288" s="88">
        <v>0</v>
      </c>
      <c r="AK288" s="89">
        <v>0</v>
      </c>
      <c r="AL288" s="41">
        <v>0</v>
      </c>
      <c r="AM288" s="87">
        <v>0</v>
      </c>
      <c r="AN288"/>
      <c r="AO288"/>
      <c r="AP288"/>
      <c r="AQ288"/>
      <c r="AR288"/>
      <c r="AS288"/>
      <c r="AT288"/>
      <c r="AU288"/>
      <c r="AV288"/>
      <c r="AW288"/>
      <c r="AX288"/>
      <c r="AY288"/>
      <c r="AZ288"/>
      <c r="BA288"/>
      <c r="BB288"/>
      <c r="BC288"/>
      <c r="BD288"/>
      <c r="BE288"/>
      <c r="BF288"/>
      <c r="BG288"/>
      <c r="BH288"/>
      <c r="BI288"/>
      <c r="BJ288"/>
      <c r="BK288"/>
      <c r="BL288"/>
      <c r="BM288"/>
      <c r="BN288"/>
      <c r="BO288"/>
      <c r="BP288"/>
    </row>
    <row r="289" spans="1:68" s="26" customFormat="1" x14ac:dyDescent="0.25">
      <c r="A289" s="20">
        <v>256</v>
      </c>
      <c r="B289" s="20" t="s">
        <v>389</v>
      </c>
      <c r="C289" s="9">
        <v>1003</v>
      </c>
      <c r="D289" s="9">
        <v>2236</v>
      </c>
      <c r="E289" s="9">
        <v>1304</v>
      </c>
      <c r="F289" s="9">
        <v>9195</v>
      </c>
      <c r="G289" s="9">
        <v>7657</v>
      </c>
      <c r="H289" s="9">
        <v>2438</v>
      </c>
      <c r="I289" s="9">
        <v>1406</v>
      </c>
      <c r="J289" s="9">
        <v>1772</v>
      </c>
      <c r="K289" s="9">
        <v>2637</v>
      </c>
      <c r="L289" s="9">
        <v>6328</v>
      </c>
      <c r="M289" s="9">
        <v>1770</v>
      </c>
      <c r="N289" s="9">
        <v>496</v>
      </c>
      <c r="O289" s="9">
        <v>1539</v>
      </c>
      <c r="P289" s="9">
        <v>2467</v>
      </c>
      <c r="Q289" s="9">
        <v>1939</v>
      </c>
      <c r="R289" s="9">
        <v>1605</v>
      </c>
      <c r="S289" s="9">
        <v>1422</v>
      </c>
      <c r="T289" s="21">
        <f t="shared" si="18"/>
        <v>9195</v>
      </c>
      <c r="U289" s="21">
        <f t="shared" si="19"/>
        <v>496</v>
      </c>
      <c r="V289" s="19">
        <f t="shared" si="20"/>
        <v>396.8</v>
      </c>
      <c r="W289" s="25"/>
      <c r="X289" s="25"/>
      <c r="Y289" s="25">
        <v>0</v>
      </c>
      <c r="Z289" s="25"/>
      <c r="AA289" s="25"/>
      <c r="AB289" s="38">
        <v>0</v>
      </c>
      <c r="AC289" s="34">
        <f t="shared" si="17"/>
        <v>-396.8</v>
      </c>
      <c r="AD289" s="15">
        <v>0</v>
      </c>
      <c r="AE289" s="49">
        <v>0</v>
      </c>
      <c r="AF289" s="15">
        <v>0</v>
      </c>
      <c r="AG289" s="65">
        <v>0</v>
      </c>
      <c r="AH289" s="15">
        <v>0</v>
      </c>
      <c r="AI289" s="15">
        <v>0</v>
      </c>
      <c r="AJ289" s="88">
        <v>0</v>
      </c>
      <c r="AK289" s="89">
        <v>0</v>
      </c>
      <c r="AL289" s="41">
        <v>0</v>
      </c>
      <c r="AM289" s="87">
        <v>0</v>
      </c>
      <c r="AN289"/>
      <c r="AO289"/>
      <c r="AP289"/>
      <c r="AQ289"/>
      <c r="AR289"/>
      <c r="AS289"/>
      <c r="AT289"/>
      <c r="AU289"/>
      <c r="AV289"/>
      <c r="AW289"/>
      <c r="AX289"/>
      <c r="AY289"/>
      <c r="AZ289"/>
      <c r="BA289"/>
      <c r="BB289"/>
      <c r="BC289"/>
      <c r="BD289"/>
      <c r="BE289"/>
      <c r="BF289"/>
      <c r="BG289"/>
      <c r="BH289"/>
      <c r="BI289"/>
      <c r="BJ289"/>
      <c r="BK289"/>
      <c r="BL289"/>
      <c r="BM289"/>
      <c r="BN289"/>
      <c r="BO289"/>
      <c r="BP289"/>
    </row>
    <row r="290" spans="1:68" s="26" customFormat="1" x14ac:dyDescent="0.25">
      <c r="A290" s="20">
        <v>257</v>
      </c>
      <c r="B290" s="20" t="s">
        <v>390</v>
      </c>
      <c r="C290" s="9">
        <v>1456</v>
      </c>
      <c r="D290" s="9">
        <v>1962</v>
      </c>
      <c r="E290" s="9">
        <v>1466</v>
      </c>
      <c r="F290" s="9">
        <v>3919</v>
      </c>
      <c r="G290" s="9">
        <v>3191</v>
      </c>
      <c r="H290" s="9">
        <v>1200</v>
      </c>
      <c r="I290" s="9">
        <v>2254</v>
      </c>
      <c r="J290" s="9">
        <v>1519</v>
      </c>
      <c r="K290" s="9">
        <v>4219</v>
      </c>
      <c r="L290" s="9">
        <v>5168</v>
      </c>
      <c r="M290" s="9">
        <v>1387</v>
      </c>
      <c r="N290" s="9">
        <v>1621</v>
      </c>
      <c r="O290" s="9">
        <v>2731</v>
      </c>
      <c r="P290" s="9">
        <v>1434</v>
      </c>
      <c r="Q290" s="9">
        <v>2385</v>
      </c>
      <c r="R290" s="9">
        <v>1327</v>
      </c>
      <c r="S290" s="9">
        <v>493</v>
      </c>
      <c r="T290" s="21">
        <f t="shared" si="18"/>
        <v>5168</v>
      </c>
      <c r="U290" s="21">
        <f t="shared" si="19"/>
        <v>493</v>
      </c>
      <c r="V290" s="19">
        <f t="shared" si="20"/>
        <v>394.40000000000003</v>
      </c>
      <c r="W290" s="25"/>
      <c r="X290" s="25"/>
      <c r="Y290" s="25">
        <v>0</v>
      </c>
      <c r="Z290" s="25"/>
      <c r="AA290" s="25"/>
      <c r="AB290" s="38">
        <v>0</v>
      </c>
      <c r="AC290" s="34">
        <f t="shared" ref="AC290:AC353" si="21">+AB290-V290</f>
        <v>-394.40000000000003</v>
      </c>
      <c r="AD290" s="15">
        <v>0</v>
      </c>
      <c r="AE290" s="49">
        <v>0</v>
      </c>
      <c r="AF290" s="15">
        <v>0</v>
      </c>
      <c r="AG290" s="65">
        <v>0</v>
      </c>
      <c r="AH290" s="15">
        <v>0</v>
      </c>
      <c r="AI290" s="15">
        <v>0</v>
      </c>
      <c r="AJ290" s="88">
        <v>0</v>
      </c>
      <c r="AK290" s="89">
        <v>0</v>
      </c>
      <c r="AL290" s="41">
        <v>0</v>
      </c>
      <c r="AM290" s="87">
        <v>0</v>
      </c>
      <c r="AN290"/>
      <c r="AO290"/>
      <c r="AP290"/>
      <c r="AQ290"/>
      <c r="AR290"/>
      <c r="AS290"/>
      <c r="AT290"/>
      <c r="AU290"/>
      <c r="AV290"/>
      <c r="AW290"/>
      <c r="AX290"/>
      <c r="AY290"/>
      <c r="AZ290"/>
      <c r="BA290"/>
      <c r="BB290"/>
      <c r="BC290"/>
      <c r="BD290"/>
      <c r="BE290"/>
      <c r="BF290"/>
      <c r="BG290"/>
      <c r="BH290"/>
      <c r="BI290"/>
      <c r="BJ290"/>
      <c r="BK290"/>
      <c r="BL290"/>
      <c r="BM290"/>
      <c r="BN290"/>
      <c r="BO290"/>
      <c r="BP290"/>
    </row>
    <row r="291" spans="1:68" s="26" customFormat="1" x14ac:dyDescent="0.25">
      <c r="A291" s="20">
        <v>258</v>
      </c>
      <c r="B291" s="20" t="s">
        <v>391</v>
      </c>
      <c r="C291" s="9">
        <v>990</v>
      </c>
      <c r="D291" s="9">
        <v>5885</v>
      </c>
      <c r="E291" s="9">
        <v>4562</v>
      </c>
      <c r="F291" s="9">
        <v>17486</v>
      </c>
      <c r="G291" s="9">
        <v>15315</v>
      </c>
      <c r="H291" s="9">
        <v>31641</v>
      </c>
      <c r="I291" s="9">
        <v>8587</v>
      </c>
      <c r="J291" s="9">
        <v>1898</v>
      </c>
      <c r="K291" s="9">
        <v>4219</v>
      </c>
      <c r="L291" s="9">
        <v>11602</v>
      </c>
      <c r="M291" s="9">
        <v>3759</v>
      </c>
      <c r="N291" s="9">
        <v>1241</v>
      </c>
      <c r="O291" s="9">
        <v>602</v>
      </c>
      <c r="P291" s="9">
        <v>6573</v>
      </c>
      <c r="Q291" s="9">
        <v>4230</v>
      </c>
      <c r="R291" s="9">
        <v>4009</v>
      </c>
      <c r="S291" s="9">
        <v>9263</v>
      </c>
      <c r="T291" s="21">
        <f t="shared" si="18"/>
        <v>31641</v>
      </c>
      <c r="U291" s="21">
        <f t="shared" si="19"/>
        <v>602</v>
      </c>
      <c r="V291" s="19">
        <f t="shared" si="20"/>
        <v>481.6</v>
      </c>
      <c r="W291" s="25"/>
      <c r="X291" s="25"/>
      <c r="Y291" s="62">
        <v>29</v>
      </c>
      <c r="Z291" s="25"/>
      <c r="AA291" s="25"/>
      <c r="AB291" s="38">
        <v>481.6</v>
      </c>
      <c r="AC291" s="34">
        <f t="shared" si="21"/>
        <v>0</v>
      </c>
      <c r="AD291" s="15">
        <v>481.6</v>
      </c>
      <c r="AE291" s="49">
        <v>481.6</v>
      </c>
      <c r="AF291" s="15">
        <v>481.6</v>
      </c>
      <c r="AG291" s="65">
        <v>481.6</v>
      </c>
      <c r="AH291" s="15">
        <v>481.6</v>
      </c>
      <c r="AI291" s="15">
        <v>481.6</v>
      </c>
      <c r="AJ291" s="88">
        <v>481.6</v>
      </c>
      <c r="AK291" s="89">
        <v>481.6</v>
      </c>
      <c r="AL291" s="41">
        <v>481.6</v>
      </c>
      <c r="AM291" s="87">
        <v>481.6</v>
      </c>
      <c r="AN291"/>
      <c r="AO291"/>
      <c r="AP291"/>
      <c r="AQ291"/>
      <c r="AR291"/>
      <c r="AS291"/>
      <c r="AT291"/>
      <c r="AU291"/>
      <c r="AV291"/>
      <c r="AW291"/>
      <c r="AX291"/>
      <c r="AY291"/>
      <c r="AZ291"/>
      <c r="BA291"/>
      <c r="BB291"/>
      <c r="BC291"/>
      <c r="BD291"/>
      <c r="BE291"/>
      <c r="BF291"/>
      <c r="BG291"/>
      <c r="BH291"/>
      <c r="BI291"/>
      <c r="BJ291"/>
      <c r="BK291"/>
      <c r="BL291"/>
      <c r="BM291"/>
      <c r="BN291"/>
      <c r="BO291"/>
      <c r="BP291"/>
    </row>
    <row r="292" spans="1:68" s="26" customFormat="1" x14ac:dyDescent="0.25">
      <c r="A292" s="20">
        <v>259</v>
      </c>
      <c r="B292" s="20" t="s">
        <v>392</v>
      </c>
      <c r="C292" s="9">
        <v>1682</v>
      </c>
      <c r="D292" s="9">
        <v>8375</v>
      </c>
      <c r="E292" s="9">
        <v>4888</v>
      </c>
      <c r="F292" s="9">
        <v>30670</v>
      </c>
      <c r="G292" s="9">
        <v>20420</v>
      </c>
      <c r="H292" s="9">
        <v>18457</v>
      </c>
      <c r="I292" s="9">
        <v>14898</v>
      </c>
      <c r="J292" s="9">
        <v>2531</v>
      </c>
      <c r="K292" s="9">
        <v>8438</v>
      </c>
      <c r="L292" s="9">
        <v>12235</v>
      </c>
      <c r="M292" s="9">
        <v>5254</v>
      </c>
      <c r="N292" s="9">
        <v>2067</v>
      </c>
      <c r="O292" s="9">
        <v>759</v>
      </c>
      <c r="P292" s="9">
        <v>9816</v>
      </c>
      <c r="Q292" s="9">
        <v>6021</v>
      </c>
      <c r="R292" s="9">
        <v>8890</v>
      </c>
      <c r="S292" s="9">
        <v>10403</v>
      </c>
      <c r="T292" s="21">
        <f t="shared" si="18"/>
        <v>30670</v>
      </c>
      <c r="U292" s="21">
        <f t="shared" si="19"/>
        <v>759</v>
      </c>
      <c r="V292" s="19">
        <f t="shared" si="20"/>
        <v>607.20000000000005</v>
      </c>
      <c r="W292" s="25"/>
      <c r="X292" s="25"/>
      <c r="Y292" s="62">
        <v>29</v>
      </c>
      <c r="Z292" s="25"/>
      <c r="AA292" s="25"/>
      <c r="AB292" s="38">
        <v>607.20000000000005</v>
      </c>
      <c r="AC292" s="34">
        <f t="shared" si="21"/>
        <v>0</v>
      </c>
      <c r="AD292" s="15">
        <v>607.20000000000005</v>
      </c>
      <c r="AE292" s="49">
        <v>607.20000000000005</v>
      </c>
      <c r="AF292" s="15">
        <v>607.20000000000005</v>
      </c>
      <c r="AG292" s="65">
        <v>607.20000000000005</v>
      </c>
      <c r="AH292" s="15">
        <v>607.20000000000005</v>
      </c>
      <c r="AI292" s="15">
        <v>607.20000000000005</v>
      </c>
      <c r="AJ292" s="88">
        <v>607.20000000000005</v>
      </c>
      <c r="AK292" s="89">
        <v>607.20000000000005</v>
      </c>
      <c r="AL292" s="41">
        <v>607.20000000000005</v>
      </c>
      <c r="AM292" s="87">
        <v>607.20000000000005</v>
      </c>
      <c r="AN292"/>
      <c r="AO292"/>
      <c r="AP292"/>
      <c r="AQ292"/>
      <c r="AR292"/>
      <c r="AS292"/>
      <c r="AT292"/>
      <c r="AU292"/>
      <c r="AV292"/>
      <c r="AW292"/>
      <c r="AX292"/>
      <c r="AY292"/>
      <c r="AZ292"/>
      <c r="BA292"/>
      <c r="BB292"/>
      <c r="BC292"/>
      <c r="BD292"/>
      <c r="BE292"/>
      <c r="BF292"/>
      <c r="BG292"/>
      <c r="BH292"/>
      <c r="BI292"/>
      <c r="BJ292"/>
      <c r="BK292"/>
      <c r="BL292"/>
      <c r="BM292"/>
      <c r="BN292"/>
      <c r="BO292"/>
      <c r="BP292"/>
    </row>
    <row r="293" spans="1:68" s="26" customFormat="1" x14ac:dyDescent="0.25">
      <c r="A293" s="20">
        <v>260</v>
      </c>
      <c r="B293" s="20" t="s">
        <v>393</v>
      </c>
      <c r="C293" s="9">
        <v>567</v>
      </c>
      <c r="D293" s="9">
        <v>2848</v>
      </c>
      <c r="E293" s="9">
        <v>1304</v>
      </c>
      <c r="F293" s="9">
        <v>2187</v>
      </c>
      <c r="G293" s="9">
        <v>1531</v>
      </c>
      <c r="H293" s="9">
        <v>4746</v>
      </c>
      <c r="I293" s="9">
        <v>1012</v>
      </c>
      <c r="J293" s="9">
        <v>1519</v>
      </c>
      <c r="K293" s="9">
        <v>4219</v>
      </c>
      <c r="L293" s="9">
        <v>5695</v>
      </c>
      <c r="M293" s="9">
        <v>1279</v>
      </c>
      <c r="N293" s="9">
        <v>297</v>
      </c>
      <c r="O293" s="9">
        <v>359</v>
      </c>
      <c r="P293" s="9">
        <v>699</v>
      </c>
      <c r="Q293" s="9">
        <v>1768</v>
      </c>
      <c r="R293" s="9">
        <v>713</v>
      </c>
      <c r="S293" s="9">
        <v>2898</v>
      </c>
      <c r="T293" s="21">
        <f t="shared" si="18"/>
        <v>5695</v>
      </c>
      <c r="U293" s="21">
        <f t="shared" si="19"/>
        <v>297</v>
      </c>
      <c r="V293" s="19">
        <f t="shared" si="20"/>
        <v>237.60000000000002</v>
      </c>
      <c r="W293" s="25"/>
      <c r="X293" s="25"/>
      <c r="Y293" s="62">
        <v>27</v>
      </c>
      <c r="Z293" s="25"/>
      <c r="AA293" s="25"/>
      <c r="AB293" s="38">
        <v>237.6</v>
      </c>
      <c r="AC293" s="34">
        <f t="shared" si="21"/>
        <v>0</v>
      </c>
      <c r="AD293" s="15">
        <v>237.6</v>
      </c>
      <c r="AE293" s="49">
        <v>237.6</v>
      </c>
      <c r="AF293" s="15">
        <v>237.6</v>
      </c>
      <c r="AG293" s="65">
        <v>237.6</v>
      </c>
      <c r="AH293" s="15">
        <v>237.6</v>
      </c>
      <c r="AI293" s="15">
        <v>237.6</v>
      </c>
      <c r="AJ293" s="88">
        <v>237.6</v>
      </c>
      <c r="AK293" s="89">
        <v>237.6</v>
      </c>
      <c r="AL293" s="41">
        <v>237.6</v>
      </c>
      <c r="AM293" s="87">
        <v>237.6</v>
      </c>
      <c r="AN293"/>
      <c r="AO293"/>
      <c r="AP293"/>
      <c r="AQ293"/>
      <c r="AR293"/>
      <c r="AS293"/>
      <c r="AT293"/>
      <c r="AU293"/>
      <c r="AV293"/>
      <c r="AW293"/>
      <c r="AX293"/>
      <c r="AY293"/>
      <c r="AZ293"/>
      <c r="BA293"/>
      <c r="BB293"/>
      <c r="BC293"/>
      <c r="BD293"/>
      <c r="BE293"/>
      <c r="BF293"/>
      <c r="BG293"/>
      <c r="BH293"/>
      <c r="BI293"/>
      <c r="BJ293"/>
      <c r="BK293"/>
      <c r="BL293"/>
      <c r="BM293"/>
      <c r="BN293"/>
      <c r="BO293"/>
      <c r="BP293"/>
    </row>
    <row r="294" spans="1:68" s="26" customFormat="1" x14ac:dyDescent="0.25">
      <c r="A294" s="20">
        <v>261</v>
      </c>
      <c r="B294" s="20" t="s">
        <v>394</v>
      </c>
      <c r="C294" s="9">
        <v>1300</v>
      </c>
      <c r="D294" s="9">
        <v>5758</v>
      </c>
      <c r="E294" s="9">
        <v>1304</v>
      </c>
      <c r="F294" s="9">
        <v>4027</v>
      </c>
      <c r="G294" s="9">
        <v>3063</v>
      </c>
      <c r="H294" s="9">
        <v>7910</v>
      </c>
      <c r="I294" s="9">
        <v>1721</v>
      </c>
      <c r="J294" s="9">
        <v>1898</v>
      </c>
      <c r="K294" s="9">
        <v>4219</v>
      </c>
      <c r="L294" s="9">
        <v>7067</v>
      </c>
      <c r="M294" s="9">
        <v>1795</v>
      </c>
      <c r="N294" s="9">
        <v>1389</v>
      </c>
      <c r="O294" s="9">
        <v>453</v>
      </c>
      <c r="P294" s="9">
        <v>1286</v>
      </c>
      <c r="Q294" s="9">
        <v>3026</v>
      </c>
      <c r="R294" s="9">
        <v>1598</v>
      </c>
      <c r="S294" s="9">
        <v>3316</v>
      </c>
      <c r="T294" s="21">
        <f t="shared" si="18"/>
        <v>7910</v>
      </c>
      <c r="U294" s="21">
        <f t="shared" si="19"/>
        <v>453</v>
      </c>
      <c r="V294" s="19">
        <f t="shared" si="20"/>
        <v>362.40000000000003</v>
      </c>
      <c r="W294" s="25"/>
      <c r="X294" s="25"/>
      <c r="Y294" s="62">
        <v>27</v>
      </c>
      <c r="Z294" s="25"/>
      <c r="AA294" s="25"/>
      <c r="AB294" s="38">
        <v>362.4</v>
      </c>
      <c r="AC294" s="34">
        <f t="shared" si="21"/>
        <v>0</v>
      </c>
      <c r="AD294" s="15">
        <v>362.4</v>
      </c>
      <c r="AE294" s="49">
        <v>362.4</v>
      </c>
      <c r="AF294" s="15">
        <v>362.4</v>
      </c>
      <c r="AG294" s="65">
        <v>362.4</v>
      </c>
      <c r="AH294" s="15">
        <v>362.4</v>
      </c>
      <c r="AI294" s="15">
        <v>362.4</v>
      </c>
      <c r="AJ294" s="88">
        <v>362.4</v>
      </c>
      <c r="AK294" s="89">
        <v>362.4</v>
      </c>
      <c r="AL294" s="41">
        <v>362.4</v>
      </c>
      <c r="AM294" s="87">
        <v>362.4</v>
      </c>
      <c r="AN294"/>
      <c r="AO294"/>
      <c r="AP294"/>
      <c r="AQ294"/>
      <c r="AR294"/>
      <c r="AS294"/>
      <c r="AT294"/>
      <c r="AU294"/>
      <c r="AV294"/>
      <c r="AW294"/>
      <c r="AX294"/>
      <c r="AY294"/>
      <c r="AZ294"/>
      <c r="BA294"/>
      <c r="BB294"/>
      <c r="BC294"/>
      <c r="BD294"/>
      <c r="BE294"/>
      <c r="BF294"/>
      <c r="BG294"/>
      <c r="BH294"/>
      <c r="BI294"/>
      <c r="BJ294"/>
      <c r="BK294"/>
      <c r="BL294"/>
      <c r="BM294"/>
      <c r="BN294"/>
      <c r="BO294"/>
      <c r="BP294"/>
    </row>
    <row r="295" spans="1:68" s="26" customFormat="1" x14ac:dyDescent="0.25">
      <c r="A295" s="20">
        <v>262</v>
      </c>
      <c r="B295" s="20" t="s">
        <v>395</v>
      </c>
      <c r="C295" s="9">
        <v>947</v>
      </c>
      <c r="D295" s="9">
        <v>3375</v>
      </c>
      <c r="E295" s="9">
        <v>2172</v>
      </c>
      <c r="F295" s="9">
        <v>6094</v>
      </c>
      <c r="G295" s="9">
        <v>3957</v>
      </c>
      <c r="H295" s="9">
        <v>10547</v>
      </c>
      <c r="I295" s="9">
        <v>2022</v>
      </c>
      <c r="J295" s="9">
        <v>2278</v>
      </c>
      <c r="K295" s="9">
        <v>5274</v>
      </c>
      <c r="L295" s="9">
        <v>5274</v>
      </c>
      <c r="M295" s="9">
        <v>1837</v>
      </c>
      <c r="N295" s="9">
        <v>555</v>
      </c>
      <c r="O295" s="9">
        <v>907</v>
      </c>
      <c r="P295" s="9">
        <v>2204</v>
      </c>
      <c r="Q295" s="9">
        <v>3088</v>
      </c>
      <c r="R295" s="9">
        <v>2022</v>
      </c>
      <c r="S295" s="9">
        <v>668</v>
      </c>
      <c r="T295" s="21">
        <f t="shared" si="18"/>
        <v>10547</v>
      </c>
      <c r="U295" s="21">
        <f t="shared" si="19"/>
        <v>555</v>
      </c>
      <c r="V295" s="19">
        <f t="shared" si="20"/>
        <v>444</v>
      </c>
      <c r="W295" s="25"/>
      <c r="X295" s="25"/>
      <c r="Y295" s="25">
        <v>0</v>
      </c>
      <c r="Z295" s="25"/>
      <c r="AA295" s="25"/>
      <c r="AB295" s="38">
        <v>0</v>
      </c>
      <c r="AC295" s="34">
        <f t="shared" si="21"/>
        <v>-444</v>
      </c>
      <c r="AD295" s="15">
        <v>0</v>
      </c>
      <c r="AE295" s="49">
        <v>0</v>
      </c>
      <c r="AF295" s="15">
        <v>0</v>
      </c>
      <c r="AG295" s="65">
        <v>0</v>
      </c>
      <c r="AH295" s="15">
        <v>0</v>
      </c>
      <c r="AI295" s="15">
        <v>0</v>
      </c>
      <c r="AJ295" s="88">
        <v>0</v>
      </c>
      <c r="AK295" s="89">
        <v>0</v>
      </c>
      <c r="AL295" s="41">
        <v>0</v>
      </c>
      <c r="AM295" s="87">
        <v>0</v>
      </c>
      <c r="AN295"/>
      <c r="AO295"/>
      <c r="AP295"/>
      <c r="AQ295"/>
      <c r="AR295"/>
      <c r="AS295"/>
      <c r="AT295"/>
      <c r="AU295"/>
      <c r="AV295"/>
      <c r="AW295"/>
      <c r="AX295"/>
      <c r="AY295"/>
      <c r="AZ295"/>
      <c r="BA295"/>
      <c r="BB295"/>
      <c r="BC295"/>
      <c r="BD295"/>
      <c r="BE295"/>
      <c r="BF295"/>
      <c r="BG295"/>
      <c r="BH295"/>
      <c r="BI295"/>
      <c r="BJ295"/>
      <c r="BK295"/>
      <c r="BL295"/>
      <c r="BM295"/>
      <c r="BN295"/>
      <c r="BO295"/>
      <c r="BP295"/>
    </row>
    <row r="296" spans="1:68" s="26" customFormat="1" x14ac:dyDescent="0.25">
      <c r="A296" s="20">
        <v>263</v>
      </c>
      <c r="B296" s="20" t="s">
        <v>396</v>
      </c>
      <c r="C296" s="9">
        <v>1932</v>
      </c>
      <c r="D296" s="9">
        <v>6254</v>
      </c>
      <c r="E296" s="9">
        <v>2172</v>
      </c>
      <c r="F296" s="9">
        <v>8821</v>
      </c>
      <c r="G296" s="9">
        <v>6381</v>
      </c>
      <c r="H296" s="9">
        <v>14766</v>
      </c>
      <c r="I296" s="9">
        <v>3327</v>
      </c>
      <c r="J296" s="9">
        <v>1519</v>
      </c>
      <c r="K296" s="9">
        <v>5274</v>
      </c>
      <c r="L296" s="9">
        <v>6540</v>
      </c>
      <c r="M296" s="9">
        <v>2449</v>
      </c>
      <c r="N296" s="9">
        <v>1250</v>
      </c>
      <c r="O296" s="9">
        <v>1361</v>
      </c>
      <c r="P296" s="9">
        <v>2904</v>
      </c>
      <c r="Q296" s="9">
        <v>3705</v>
      </c>
      <c r="R296" s="9">
        <v>2917</v>
      </c>
      <c r="S296" s="9">
        <v>2072</v>
      </c>
      <c r="T296" s="21">
        <f t="shared" si="18"/>
        <v>14766</v>
      </c>
      <c r="U296" s="21">
        <f t="shared" si="19"/>
        <v>1250</v>
      </c>
      <c r="V296" s="19">
        <f t="shared" si="20"/>
        <v>1000</v>
      </c>
      <c r="W296" s="25"/>
      <c r="X296" s="25"/>
      <c r="Y296" s="25">
        <v>0</v>
      </c>
      <c r="Z296" s="25"/>
      <c r="AA296" s="25"/>
      <c r="AB296" s="38">
        <v>0</v>
      </c>
      <c r="AC296" s="34">
        <f t="shared" si="21"/>
        <v>-1000</v>
      </c>
      <c r="AD296" s="15">
        <v>0</v>
      </c>
      <c r="AE296" s="49">
        <v>0</v>
      </c>
      <c r="AF296" s="15">
        <v>0</v>
      </c>
      <c r="AG296" s="65">
        <v>0</v>
      </c>
      <c r="AH296" s="15">
        <v>0</v>
      </c>
      <c r="AI296" s="15">
        <v>0</v>
      </c>
      <c r="AJ296" s="88">
        <v>0</v>
      </c>
      <c r="AK296" s="89">
        <v>0</v>
      </c>
      <c r="AL296" s="41">
        <v>0</v>
      </c>
      <c r="AM296" s="87">
        <v>0</v>
      </c>
      <c r="AN296"/>
      <c r="AO296"/>
      <c r="AP296"/>
      <c r="AQ296"/>
      <c r="AR296"/>
      <c r="AS296"/>
      <c r="AT296"/>
      <c r="AU296"/>
      <c r="AV296"/>
      <c r="AW296"/>
      <c r="AX296"/>
      <c r="AY296"/>
      <c r="AZ296"/>
      <c r="BA296"/>
      <c r="BB296"/>
      <c r="BC296"/>
      <c r="BD296"/>
      <c r="BE296"/>
      <c r="BF296"/>
      <c r="BG296"/>
      <c r="BH296"/>
      <c r="BI296"/>
      <c r="BJ296"/>
      <c r="BK296"/>
      <c r="BL296"/>
      <c r="BM296"/>
      <c r="BN296"/>
      <c r="BO296"/>
      <c r="BP296"/>
    </row>
    <row r="297" spans="1:68" s="26" customFormat="1" x14ac:dyDescent="0.25">
      <c r="A297" s="20">
        <v>264</v>
      </c>
      <c r="B297" s="20" t="s">
        <v>397</v>
      </c>
      <c r="C297" s="9">
        <v>2175</v>
      </c>
      <c r="D297" s="9">
        <v>7836</v>
      </c>
      <c r="E297" s="9">
        <v>2716</v>
      </c>
      <c r="F297" s="9">
        <v>10994</v>
      </c>
      <c r="G297" s="9">
        <v>7657</v>
      </c>
      <c r="H297" s="9">
        <v>16875</v>
      </c>
      <c r="I297" s="9">
        <v>4063</v>
      </c>
      <c r="J297" s="9">
        <v>3544</v>
      </c>
      <c r="K297" s="9">
        <v>6328</v>
      </c>
      <c r="L297" s="9">
        <v>7067</v>
      </c>
      <c r="M297" s="9">
        <v>3797</v>
      </c>
      <c r="N297" s="9">
        <v>1436</v>
      </c>
      <c r="O297" s="9">
        <v>1625</v>
      </c>
      <c r="P297" s="9">
        <v>1740</v>
      </c>
      <c r="Q297" s="9">
        <v>5310</v>
      </c>
      <c r="R297" s="9">
        <v>3478</v>
      </c>
      <c r="S297" s="9">
        <v>2646</v>
      </c>
      <c r="T297" s="21">
        <f t="shared" si="18"/>
        <v>16875</v>
      </c>
      <c r="U297" s="21">
        <f t="shared" si="19"/>
        <v>1436</v>
      </c>
      <c r="V297" s="19">
        <f t="shared" si="20"/>
        <v>1148.8</v>
      </c>
      <c r="W297" s="25"/>
      <c r="X297" s="25"/>
      <c r="Y297" s="25">
        <v>0</v>
      </c>
      <c r="Z297" s="25"/>
      <c r="AA297" s="25"/>
      <c r="AB297" s="38">
        <v>0</v>
      </c>
      <c r="AC297" s="34">
        <f t="shared" si="21"/>
        <v>-1148.8</v>
      </c>
      <c r="AD297" s="15">
        <v>0</v>
      </c>
      <c r="AE297" s="49">
        <v>0</v>
      </c>
      <c r="AF297" s="15">
        <v>0</v>
      </c>
      <c r="AG297" s="65">
        <v>0</v>
      </c>
      <c r="AH297" s="15">
        <v>0</v>
      </c>
      <c r="AI297" s="15">
        <v>0</v>
      </c>
      <c r="AJ297" s="88">
        <v>0</v>
      </c>
      <c r="AK297" s="89">
        <v>0</v>
      </c>
      <c r="AL297" s="41">
        <v>0</v>
      </c>
      <c r="AM297" s="87">
        <v>0</v>
      </c>
      <c r="AN297"/>
      <c r="AO297"/>
      <c r="AP297"/>
      <c r="AQ297"/>
      <c r="AR297"/>
      <c r="AS297"/>
      <c r="AT297"/>
      <c r="AU297"/>
      <c r="AV297"/>
      <c r="AW297"/>
      <c r="AX297"/>
      <c r="AY297"/>
      <c r="AZ297"/>
      <c r="BA297"/>
      <c r="BB297"/>
      <c r="BC297"/>
      <c r="BD297"/>
      <c r="BE297"/>
      <c r="BF297"/>
      <c r="BG297"/>
      <c r="BH297"/>
      <c r="BI297"/>
      <c r="BJ297"/>
      <c r="BK297"/>
      <c r="BL297"/>
      <c r="BM297"/>
      <c r="BN297"/>
      <c r="BO297"/>
      <c r="BP297"/>
    </row>
    <row r="298" spans="1:68" s="26" customFormat="1" x14ac:dyDescent="0.25">
      <c r="A298" s="20">
        <v>265</v>
      </c>
      <c r="B298" s="20" t="s">
        <v>398</v>
      </c>
      <c r="C298" s="9">
        <v>1369</v>
      </c>
      <c r="D298" s="9">
        <v>5105</v>
      </c>
      <c r="E298" s="9">
        <v>2716</v>
      </c>
      <c r="F298" s="9">
        <v>16449</v>
      </c>
      <c r="G298" s="9">
        <v>5488</v>
      </c>
      <c r="H298" s="9">
        <v>10547</v>
      </c>
      <c r="I298" s="9">
        <v>3516</v>
      </c>
      <c r="J298" s="9">
        <v>2025</v>
      </c>
      <c r="K298" s="9">
        <v>6328</v>
      </c>
      <c r="L298" s="9">
        <v>7594</v>
      </c>
      <c r="M298" s="9">
        <v>3201</v>
      </c>
      <c r="N298" s="9">
        <v>786</v>
      </c>
      <c r="O298" s="9">
        <v>3438</v>
      </c>
      <c r="P298" s="9">
        <v>2830</v>
      </c>
      <c r="Q298" s="9">
        <v>5310</v>
      </c>
      <c r="R298" s="9">
        <v>3103</v>
      </c>
      <c r="S298" s="9">
        <v>4957</v>
      </c>
      <c r="T298" s="21">
        <f t="shared" si="18"/>
        <v>16449</v>
      </c>
      <c r="U298" s="21">
        <f t="shared" si="19"/>
        <v>786</v>
      </c>
      <c r="V298" s="19">
        <f t="shared" si="20"/>
        <v>628.80000000000007</v>
      </c>
      <c r="W298" s="25"/>
      <c r="X298" s="25"/>
      <c r="Y298" s="62">
        <v>2</v>
      </c>
      <c r="Z298" s="25"/>
      <c r="AA298" s="25"/>
      <c r="AB298" s="38">
        <v>628.79999999999995</v>
      </c>
      <c r="AC298" s="34">
        <f t="shared" si="21"/>
        <v>0</v>
      </c>
      <c r="AD298" s="15">
        <v>628.79999999999995</v>
      </c>
      <c r="AE298" s="49">
        <v>628.79999999999995</v>
      </c>
      <c r="AF298" s="15">
        <v>628.79999999999995</v>
      </c>
      <c r="AG298" s="65">
        <v>628.79999999999995</v>
      </c>
      <c r="AH298" s="15">
        <v>628.79999999999995</v>
      </c>
      <c r="AI298" s="15">
        <v>628.79999999999995</v>
      </c>
      <c r="AJ298" s="88">
        <v>628.79999999999995</v>
      </c>
      <c r="AK298" s="89">
        <v>628.79999999999995</v>
      </c>
      <c r="AL298" s="41">
        <v>628.79999999999995</v>
      </c>
      <c r="AM298" s="87">
        <v>628.79999999999995</v>
      </c>
      <c r="AN298"/>
      <c r="AO298"/>
      <c r="AP298"/>
      <c r="AQ298"/>
      <c r="AR298"/>
      <c r="AS298"/>
      <c r="AT298"/>
      <c r="AU298"/>
      <c r="AV298"/>
      <c r="AW298"/>
      <c r="AX298"/>
      <c r="AY298"/>
      <c r="AZ298"/>
      <c r="BA298"/>
      <c r="BB298"/>
      <c r="BC298"/>
      <c r="BD298"/>
      <c r="BE298"/>
      <c r="BF298"/>
      <c r="BG298"/>
      <c r="BH298"/>
      <c r="BI298"/>
      <c r="BJ298"/>
      <c r="BK298"/>
      <c r="BL298"/>
      <c r="BM298"/>
      <c r="BN298"/>
      <c r="BO298"/>
      <c r="BP298"/>
    </row>
    <row r="299" spans="1:68" s="26" customFormat="1" x14ac:dyDescent="0.25">
      <c r="A299" s="20">
        <v>266</v>
      </c>
      <c r="B299" s="20" t="s">
        <v>399</v>
      </c>
      <c r="C299" s="9">
        <v>2035</v>
      </c>
      <c r="D299" s="9">
        <v>1572</v>
      </c>
      <c r="E299" s="9">
        <v>1304</v>
      </c>
      <c r="F299" s="9">
        <v>23757</v>
      </c>
      <c r="G299" s="9">
        <v>4595</v>
      </c>
      <c r="H299" s="9">
        <v>21714</v>
      </c>
      <c r="I299" s="9">
        <v>2578</v>
      </c>
      <c r="J299" s="9">
        <v>1519</v>
      </c>
      <c r="K299" s="9">
        <v>5274</v>
      </c>
      <c r="L299" s="9">
        <v>5907</v>
      </c>
      <c r="M299" s="9">
        <v>1967</v>
      </c>
      <c r="N299" s="9">
        <v>1489</v>
      </c>
      <c r="O299" s="9">
        <v>453</v>
      </c>
      <c r="P299" s="9">
        <v>6065</v>
      </c>
      <c r="Q299" s="9">
        <v>3705</v>
      </c>
      <c r="R299" s="9">
        <v>676</v>
      </c>
      <c r="S299" s="9">
        <v>1667</v>
      </c>
      <c r="T299" s="21">
        <f t="shared" si="18"/>
        <v>23757</v>
      </c>
      <c r="U299" s="21">
        <f t="shared" si="19"/>
        <v>453</v>
      </c>
      <c r="V299" s="19">
        <f t="shared" si="20"/>
        <v>362.40000000000003</v>
      </c>
      <c r="W299" s="25"/>
      <c r="X299" s="25"/>
      <c r="Y299" s="62">
        <v>1</v>
      </c>
      <c r="Z299" s="25"/>
      <c r="AA299" s="25"/>
      <c r="AB299" s="38">
        <v>362.4</v>
      </c>
      <c r="AC299" s="34">
        <f t="shared" si="21"/>
        <v>0</v>
      </c>
      <c r="AD299" s="15">
        <v>362.4</v>
      </c>
      <c r="AE299" s="49">
        <v>362.4</v>
      </c>
      <c r="AF299" s="15">
        <v>362.4</v>
      </c>
      <c r="AG299" s="65">
        <v>362.4</v>
      </c>
      <c r="AH299" s="15">
        <v>362.4</v>
      </c>
      <c r="AI299" s="15">
        <v>362.4</v>
      </c>
      <c r="AJ299" s="88">
        <v>362.4</v>
      </c>
      <c r="AK299" s="89">
        <v>362.4</v>
      </c>
      <c r="AL299" s="41">
        <v>362.4</v>
      </c>
      <c r="AM299" s="87">
        <v>362.4</v>
      </c>
      <c r="AN299"/>
      <c r="AO299"/>
      <c r="AP299"/>
      <c r="AQ299"/>
      <c r="AR299"/>
      <c r="AS299"/>
      <c r="AT299"/>
      <c r="AU299"/>
      <c r="AV299"/>
      <c r="AW299"/>
      <c r="AX299"/>
      <c r="AY299"/>
      <c r="AZ299"/>
      <c r="BA299"/>
      <c r="BB299"/>
      <c r="BC299"/>
      <c r="BD299"/>
      <c r="BE299"/>
      <c r="BF299"/>
      <c r="BG299"/>
      <c r="BH299"/>
      <c r="BI299"/>
      <c r="BJ299"/>
      <c r="BK299"/>
      <c r="BL299"/>
      <c r="BM299"/>
      <c r="BN299"/>
      <c r="BO299"/>
      <c r="BP299"/>
    </row>
    <row r="300" spans="1:68" s="26" customFormat="1" x14ac:dyDescent="0.25">
      <c r="A300" s="20">
        <v>267</v>
      </c>
      <c r="B300" s="20" t="s">
        <v>400</v>
      </c>
      <c r="C300" s="9">
        <v>13195</v>
      </c>
      <c r="D300" s="9">
        <v>11708</v>
      </c>
      <c r="E300" s="9">
        <v>9044</v>
      </c>
      <c r="F300" s="9">
        <v>7036</v>
      </c>
      <c r="G300" s="9">
        <v>20540</v>
      </c>
      <c r="H300" s="9">
        <v>29502</v>
      </c>
      <c r="I300" s="9">
        <v>9269</v>
      </c>
      <c r="J300" s="9">
        <v>7727</v>
      </c>
      <c r="K300" s="9">
        <v>23415</v>
      </c>
      <c r="L300" s="9">
        <v>22243</v>
      </c>
      <c r="M300" s="9">
        <v>14197</v>
      </c>
      <c r="N300" s="9">
        <v>8445</v>
      </c>
      <c r="O300" s="9">
        <v>6872</v>
      </c>
      <c r="P300" s="9">
        <v>7677</v>
      </c>
      <c r="Q300" s="9">
        <v>30846</v>
      </c>
      <c r="R300" s="9">
        <v>5963</v>
      </c>
      <c r="S300" s="9">
        <v>21072</v>
      </c>
      <c r="T300" s="21">
        <f t="shared" si="18"/>
        <v>30846</v>
      </c>
      <c r="U300" s="21">
        <f t="shared" si="19"/>
        <v>5963</v>
      </c>
      <c r="V300" s="19">
        <f t="shared" si="20"/>
        <v>4770.4000000000005</v>
      </c>
      <c r="W300" s="25"/>
      <c r="X300" s="25"/>
      <c r="Y300" s="62">
        <v>78</v>
      </c>
      <c r="Z300" s="25"/>
      <c r="AA300" s="25"/>
      <c r="AB300" s="38">
        <v>4770.3999999999996</v>
      </c>
      <c r="AC300" s="34">
        <f t="shared" si="21"/>
        <v>0</v>
      </c>
      <c r="AD300" s="15">
        <v>4770.3999999999996</v>
      </c>
      <c r="AE300" s="49">
        <v>4770.3999999999996</v>
      </c>
      <c r="AF300" s="15">
        <v>4770.3999999999996</v>
      </c>
      <c r="AG300" s="65">
        <v>4770.3999999999996</v>
      </c>
      <c r="AH300" s="15">
        <v>4770.3999999999996</v>
      </c>
      <c r="AI300" s="15">
        <v>4770.3999999999996</v>
      </c>
      <c r="AJ300" s="88">
        <v>4770.3999999999996</v>
      </c>
      <c r="AK300" s="89">
        <v>4770.3999999999996</v>
      </c>
      <c r="AL300" s="41">
        <v>4770.3999999999996</v>
      </c>
      <c r="AM300" s="87">
        <v>4770.3999999999996</v>
      </c>
      <c r="AN300"/>
      <c r="AO300"/>
      <c r="AP300"/>
      <c r="AQ300"/>
      <c r="AR300"/>
      <c r="AS300"/>
      <c r="AT300"/>
      <c r="AU300"/>
      <c r="AV300"/>
      <c r="AW300"/>
      <c r="AX300"/>
      <c r="AY300"/>
      <c r="AZ300"/>
      <c r="BA300"/>
      <c r="BB300"/>
      <c r="BC300"/>
      <c r="BD300"/>
      <c r="BE300"/>
      <c r="BF300"/>
      <c r="BG300"/>
      <c r="BH300"/>
      <c r="BI300"/>
      <c r="BJ300"/>
      <c r="BK300"/>
      <c r="BL300"/>
      <c r="BM300"/>
      <c r="BN300"/>
      <c r="BO300"/>
      <c r="BP300"/>
    </row>
    <row r="301" spans="1:68" s="26" customFormat="1" x14ac:dyDescent="0.25">
      <c r="A301" s="20">
        <v>268</v>
      </c>
      <c r="B301" s="20" t="s">
        <v>401</v>
      </c>
      <c r="C301" s="9">
        <v>14110</v>
      </c>
      <c r="D301" s="9">
        <v>14049</v>
      </c>
      <c r="E301" s="9">
        <v>10250</v>
      </c>
      <c r="F301" s="9">
        <v>7608</v>
      </c>
      <c r="G301" s="9">
        <v>23374</v>
      </c>
      <c r="H301" s="9">
        <v>36527</v>
      </c>
      <c r="I301" s="9">
        <v>11219</v>
      </c>
      <c r="J301" s="9">
        <v>10537</v>
      </c>
      <c r="K301" s="9">
        <v>29269</v>
      </c>
      <c r="L301" s="9">
        <v>26927</v>
      </c>
      <c r="M301" s="9">
        <v>16239</v>
      </c>
      <c r="N301" s="9">
        <v>8183</v>
      </c>
      <c r="O301" s="9">
        <v>7468</v>
      </c>
      <c r="P301" s="9">
        <v>7663</v>
      </c>
      <c r="Q301" s="9">
        <v>34273</v>
      </c>
      <c r="R301" s="9">
        <v>6098</v>
      </c>
      <c r="S301" s="9">
        <v>22349</v>
      </c>
      <c r="T301" s="21">
        <f t="shared" si="18"/>
        <v>36527</v>
      </c>
      <c r="U301" s="21">
        <f t="shared" si="19"/>
        <v>6098</v>
      </c>
      <c r="V301" s="19">
        <f t="shared" si="20"/>
        <v>4878.4000000000005</v>
      </c>
      <c r="W301" s="25"/>
      <c r="X301" s="25"/>
      <c r="Y301" s="62">
        <v>2</v>
      </c>
      <c r="Z301" s="25"/>
      <c r="AA301" s="25"/>
      <c r="AB301" s="38">
        <v>4878.3999999999996</v>
      </c>
      <c r="AC301" s="34">
        <f t="shared" si="21"/>
        <v>0</v>
      </c>
      <c r="AD301" s="15">
        <v>4878.3999999999996</v>
      </c>
      <c r="AE301" s="49">
        <v>4878.3999999999996</v>
      </c>
      <c r="AF301" s="15">
        <v>4878.3999999999996</v>
      </c>
      <c r="AG301" s="65">
        <v>4878.3999999999996</v>
      </c>
      <c r="AH301" s="15">
        <v>4878.3999999999996</v>
      </c>
      <c r="AI301" s="15">
        <v>4878.3999999999996</v>
      </c>
      <c r="AJ301" s="88">
        <v>4878.3999999999996</v>
      </c>
      <c r="AK301" s="89">
        <v>4878.3999999999996</v>
      </c>
      <c r="AL301" s="41">
        <v>4878.3999999999996</v>
      </c>
      <c r="AM301" s="87">
        <v>4878.3999999999996</v>
      </c>
      <c r="AN301"/>
      <c r="AO301"/>
      <c r="AP301"/>
      <c r="AQ301"/>
      <c r="AR301"/>
      <c r="AS301"/>
      <c r="AT301"/>
      <c r="AU301"/>
      <c r="AV301"/>
      <c r="AW301"/>
      <c r="AX301"/>
      <c r="AY301"/>
      <c r="AZ301"/>
      <c r="BA301"/>
      <c r="BB301"/>
      <c r="BC301"/>
      <c r="BD301"/>
      <c r="BE301"/>
      <c r="BF301"/>
      <c r="BG301"/>
      <c r="BH301"/>
      <c r="BI301"/>
      <c r="BJ301"/>
      <c r="BK301"/>
      <c r="BL301"/>
      <c r="BM301"/>
      <c r="BN301"/>
      <c r="BO301"/>
      <c r="BP301"/>
    </row>
    <row r="302" spans="1:68" s="26" customFormat="1" x14ac:dyDescent="0.25">
      <c r="A302" s="20">
        <v>269</v>
      </c>
      <c r="B302" s="20" t="s">
        <v>402</v>
      </c>
      <c r="C302" s="9">
        <v>25007</v>
      </c>
      <c r="D302" s="9">
        <v>86330</v>
      </c>
      <c r="E302" s="9">
        <v>18088</v>
      </c>
      <c r="F302" s="9">
        <v>22892</v>
      </c>
      <c r="G302" s="9">
        <v>35415</v>
      </c>
      <c r="H302" s="9">
        <v>59942</v>
      </c>
      <c r="I302" s="9">
        <v>21853</v>
      </c>
      <c r="J302" s="9">
        <v>11942</v>
      </c>
      <c r="K302" s="9">
        <v>46829</v>
      </c>
      <c r="L302" s="9">
        <v>38634</v>
      </c>
      <c r="M302" s="9">
        <v>28552</v>
      </c>
      <c r="N302" s="9">
        <v>17381</v>
      </c>
      <c r="O302" s="9">
        <v>14645</v>
      </c>
      <c r="P302" s="9">
        <v>16689</v>
      </c>
      <c r="Q302" s="9">
        <v>74030</v>
      </c>
      <c r="R302" s="9">
        <v>12737</v>
      </c>
      <c r="S302" s="9">
        <v>20859</v>
      </c>
      <c r="T302" s="21">
        <f t="shared" si="18"/>
        <v>86330</v>
      </c>
      <c r="U302" s="21">
        <f t="shared" si="19"/>
        <v>11942</v>
      </c>
      <c r="V302" s="19">
        <f t="shared" si="20"/>
        <v>9553.6</v>
      </c>
      <c r="W302" s="25"/>
      <c r="X302" s="25"/>
      <c r="Y302" s="25">
        <v>0</v>
      </c>
      <c r="Z302" s="25"/>
      <c r="AA302" s="25"/>
      <c r="AB302" s="38">
        <v>0</v>
      </c>
      <c r="AC302" s="34">
        <f t="shared" si="21"/>
        <v>-9553.6</v>
      </c>
      <c r="AD302" s="15">
        <v>0</v>
      </c>
      <c r="AE302" s="49">
        <v>0</v>
      </c>
      <c r="AF302" s="15">
        <v>0</v>
      </c>
      <c r="AG302" s="65">
        <v>0</v>
      </c>
      <c r="AH302" s="15">
        <v>0</v>
      </c>
      <c r="AI302" s="15">
        <v>0</v>
      </c>
      <c r="AJ302" s="88">
        <v>0</v>
      </c>
      <c r="AK302" s="89">
        <v>0</v>
      </c>
      <c r="AL302" s="41">
        <v>0</v>
      </c>
      <c r="AM302" s="87">
        <v>0</v>
      </c>
      <c r="AN302"/>
      <c r="AO302"/>
      <c r="AP302"/>
      <c r="AQ302"/>
      <c r="AR302"/>
      <c r="AS302"/>
      <c r="AT302"/>
      <c r="AU302"/>
      <c r="AV302"/>
      <c r="AW302"/>
      <c r="AX302"/>
      <c r="AY302"/>
      <c r="AZ302"/>
      <c r="BA302"/>
      <c r="BB302"/>
      <c r="BC302"/>
      <c r="BD302"/>
      <c r="BE302"/>
      <c r="BF302"/>
      <c r="BG302"/>
      <c r="BH302"/>
      <c r="BI302"/>
      <c r="BJ302"/>
      <c r="BK302"/>
      <c r="BL302"/>
      <c r="BM302"/>
      <c r="BN302"/>
      <c r="BO302"/>
      <c r="BP302"/>
    </row>
    <row r="303" spans="1:68" s="26" customFormat="1" x14ac:dyDescent="0.25">
      <c r="A303" s="20">
        <v>270</v>
      </c>
      <c r="B303" s="20" t="s">
        <v>403</v>
      </c>
      <c r="C303" s="9">
        <v>25028</v>
      </c>
      <c r="D303" s="9">
        <v>76730</v>
      </c>
      <c r="E303" s="9">
        <v>18088</v>
      </c>
      <c r="F303" s="9">
        <v>31091</v>
      </c>
      <c r="G303" s="9">
        <v>35415</v>
      </c>
      <c r="H303" s="9">
        <v>52917</v>
      </c>
      <c r="I303" s="9">
        <v>16391</v>
      </c>
      <c r="J303" s="9">
        <v>13346</v>
      </c>
      <c r="K303" s="9">
        <v>46829</v>
      </c>
      <c r="L303" s="9">
        <v>39805</v>
      </c>
      <c r="M303" s="9">
        <v>27669</v>
      </c>
      <c r="N303" s="9">
        <v>16437</v>
      </c>
      <c r="O303" s="9">
        <v>15840</v>
      </c>
      <c r="P303" s="9">
        <v>18692</v>
      </c>
      <c r="Q303" s="9">
        <v>74030</v>
      </c>
      <c r="R303" s="9">
        <v>12878</v>
      </c>
      <c r="S303" s="9">
        <v>22560</v>
      </c>
      <c r="T303" s="21">
        <f t="shared" si="18"/>
        <v>76730</v>
      </c>
      <c r="U303" s="21">
        <f t="shared" si="19"/>
        <v>12878</v>
      </c>
      <c r="V303" s="19">
        <f t="shared" si="20"/>
        <v>10302.400000000001</v>
      </c>
      <c r="W303" s="25"/>
      <c r="X303" s="25"/>
      <c r="Y303" s="62">
        <v>37</v>
      </c>
      <c r="Z303" s="25"/>
      <c r="AA303" s="25"/>
      <c r="AB303" s="38">
        <v>10302.4</v>
      </c>
      <c r="AC303" s="34">
        <f t="shared" si="21"/>
        <v>0</v>
      </c>
      <c r="AD303" s="15">
        <v>10302.4</v>
      </c>
      <c r="AE303" s="49">
        <v>10302.4</v>
      </c>
      <c r="AF303" s="15">
        <v>10302.4</v>
      </c>
      <c r="AG303" s="65">
        <v>10302.4</v>
      </c>
      <c r="AH303" s="15">
        <v>10302.4</v>
      </c>
      <c r="AI303" s="15">
        <v>10302.4</v>
      </c>
      <c r="AJ303" s="88">
        <v>10302.4</v>
      </c>
      <c r="AK303" s="89">
        <v>10302.4</v>
      </c>
      <c r="AL303" s="41">
        <v>10302.4</v>
      </c>
      <c r="AM303" s="87">
        <v>10302.4</v>
      </c>
      <c r="AN303"/>
      <c r="AO303"/>
      <c r="AP303"/>
      <c r="AQ303"/>
      <c r="AR303"/>
      <c r="AS303"/>
      <c r="AT303"/>
      <c r="AU303"/>
      <c r="AV303"/>
      <c r="AW303"/>
      <c r="AX303"/>
      <c r="AY303"/>
      <c r="AZ303"/>
      <c r="BA303"/>
      <c r="BB303"/>
      <c r="BC303"/>
      <c r="BD303"/>
      <c r="BE303"/>
      <c r="BF303"/>
      <c r="BG303"/>
      <c r="BH303"/>
      <c r="BI303"/>
      <c r="BJ303"/>
      <c r="BK303"/>
      <c r="BL303"/>
      <c r="BM303"/>
      <c r="BN303"/>
      <c r="BO303"/>
      <c r="BP303"/>
    </row>
    <row r="304" spans="1:68" s="26" customFormat="1" x14ac:dyDescent="0.25">
      <c r="A304" s="20">
        <v>271</v>
      </c>
      <c r="B304" s="20" t="s">
        <v>404</v>
      </c>
      <c r="C304" s="9">
        <v>3758</v>
      </c>
      <c r="D304" s="9">
        <v>3691</v>
      </c>
      <c r="E304" s="9">
        <v>4346</v>
      </c>
      <c r="F304" s="9">
        <v>5350</v>
      </c>
      <c r="G304" s="9">
        <v>8934</v>
      </c>
      <c r="H304" s="9">
        <v>23678</v>
      </c>
      <c r="I304" s="9">
        <v>3316</v>
      </c>
      <c r="J304" s="9">
        <v>4430</v>
      </c>
      <c r="K304" s="9">
        <v>5274</v>
      </c>
      <c r="L304" s="9">
        <v>13711</v>
      </c>
      <c r="M304" s="9">
        <v>4648</v>
      </c>
      <c r="N304" s="9">
        <v>3241</v>
      </c>
      <c r="O304" s="9">
        <v>2425</v>
      </c>
      <c r="P304" s="9">
        <v>2836</v>
      </c>
      <c r="Q304" s="9">
        <v>20379</v>
      </c>
      <c r="R304" s="9">
        <v>2442</v>
      </c>
      <c r="S304" s="9">
        <v>11736</v>
      </c>
      <c r="T304" s="21">
        <f t="shared" si="18"/>
        <v>23678</v>
      </c>
      <c r="U304" s="21">
        <f t="shared" si="19"/>
        <v>2425</v>
      </c>
      <c r="V304" s="19">
        <f t="shared" si="20"/>
        <v>1940</v>
      </c>
      <c r="W304" s="25"/>
      <c r="X304" s="25"/>
      <c r="Y304" s="62">
        <v>34</v>
      </c>
      <c r="Z304" s="25"/>
      <c r="AA304" s="25"/>
      <c r="AB304" s="38">
        <v>1940</v>
      </c>
      <c r="AC304" s="34">
        <f t="shared" si="21"/>
        <v>0</v>
      </c>
      <c r="AD304" s="15">
        <v>1940</v>
      </c>
      <c r="AE304" s="49">
        <v>1940</v>
      </c>
      <c r="AF304" s="15">
        <v>1940</v>
      </c>
      <c r="AG304" s="65">
        <v>1940</v>
      </c>
      <c r="AH304" s="15">
        <v>1940</v>
      </c>
      <c r="AI304" s="15">
        <v>1940</v>
      </c>
      <c r="AJ304" s="88">
        <v>1940</v>
      </c>
      <c r="AK304" s="89">
        <v>1940</v>
      </c>
      <c r="AL304" s="41">
        <v>1940</v>
      </c>
      <c r="AM304" s="87">
        <v>1940</v>
      </c>
      <c r="AN304"/>
      <c r="AO304"/>
      <c r="AP304"/>
      <c r="AQ304"/>
      <c r="AR304"/>
      <c r="AS304"/>
      <c r="AT304"/>
      <c r="AU304"/>
      <c r="AV304"/>
      <c r="AW304"/>
      <c r="AX304"/>
      <c r="AY304"/>
      <c r="AZ304"/>
      <c r="BA304"/>
      <c r="BB304"/>
      <c r="BC304"/>
      <c r="BD304"/>
      <c r="BE304"/>
      <c r="BF304"/>
      <c r="BG304"/>
      <c r="BH304"/>
      <c r="BI304"/>
      <c r="BJ304"/>
      <c r="BK304"/>
      <c r="BL304"/>
      <c r="BM304"/>
      <c r="BN304"/>
      <c r="BO304"/>
      <c r="BP304"/>
    </row>
    <row r="305" spans="1:68" s="26" customFormat="1" x14ac:dyDescent="0.25">
      <c r="A305" s="20">
        <v>272</v>
      </c>
      <c r="B305" s="20" t="s">
        <v>405</v>
      </c>
      <c r="C305" s="9">
        <v>6538</v>
      </c>
      <c r="D305" s="9">
        <v>5274</v>
      </c>
      <c r="E305" s="9">
        <v>7061</v>
      </c>
      <c r="F305" s="9">
        <v>3917</v>
      </c>
      <c r="G305" s="9">
        <v>12762</v>
      </c>
      <c r="H305" s="9">
        <v>36850</v>
      </c>
      <c r="I305" s="9">
        <v>6592</v>
      </c>
      <c r="J305" s="9">
        <v>9492</v>
      </c>
      <c r="K305" s="9">
        <v>15821</v>
      </c>
      <c r="L305" s="9">
        <v>25313</v>
      </c>
      <c r="M305" s="9">
        <v>8675</v>
      </c>
      <c r="N305" s="9">
        <v>5706</v>
      </c>
      <c r="O305" s="9">
        <v>2152</v>
      </c>
      <c r="P305" s="9">
        <v>4381</v>
      </c>
      <c r="Q305" s="9">
        <v>26678</v>
      </c>
      <c r="R305" s="9">
        <v>2686</v>
      </c>
      <c r="S305" s="9">
        <v>8698</v>
      </c>
      <c r="T305" s="21">
        <f t="shared" si="18"/>
        <v>36850</v>
      </c>
      <c r="U305" s="21">
        <f t="shared" si="19"/>
        <v>2152</v>
      </c>
      <c r="V305" s="19">
        <f t="shared" si="20"/>
        <v>1721.6000000000001</v>
      </c>
      <c r="W305" s="25"/>
      <c r="X305" s="25"/>
      <c r="Y305" s="62">
        <v>9</v>
      </c>
      <c r="Z305" s="25"/>
      <c r="AA305" s="25"/>
      <c r="AB305" s="38">
        <v>1721.6</v>
      </c>
      <c r="AC305" s="34">
        <f t="shared" si="21"/>
        <v>0</v>
      </c>
      <c r="AD305" s="15">
        <v>1721.6</v>
      </c>
      <c r="AE305" s="49">
        <v>1721.6</v>
      </c>
      <c r="AF305" s="15">
        <v>1721.6</v>
      </c>
      <c r="AG305" s="65">
        <v>1721.6</v>
      </c>
      <c r="AH305" s="15">
        <v>1721.6</v>
      </c>
      <c r="AI305" s="15">
        <v>1721.6</v>
      </c>
      <c r="AJ305" s="88">
        <v>1721.6</v>
      </c>
      <c r="AK305" s="89">
        <v>1721.6</v>
      </c>
      <c r="AL305" s="41">
        <v>1721.6</v>
      </c>
      <c r="AM305" s="87">
        <v>1721.6</v>
      </c>
      <c r="AN305"/>
      <c r="AO305"/>
      <c r="AP305"/>
      <c r="AQ305"/>
      <c r="AR305"/>
      <c r="AS305"/>
      <c r="AT305"/>
      <c r="AU305"/>
      <c r="AV305"/>
      <c r="AW305"/>
      <c r="AX305"/>
      <c r="AY305"/>
      <c r="AZ305"/>
      <c r="BA305"/>
      <c r="BB305"/>
      <c r="BC305"/>
      <c r="BD305"/>
      <c r="BE305"/>
      <c r="BF305"/>
      <c r="BG305"/>
      <c r="BH305"/>
      <c r="BI305"/>
      <c r="BJ305"/>
      <c r="BK305"/>
      <c r="BL305"/>
      <c r="BM305"/>
      <c r="BN305"/>
      <c r="BO305"/>
      <c r="BP305"/>
    </row>
    <row r="306" spans="1:68" s="26" customFormat="1" x14ac:dyDescent="0.25">
      <c r="A306" s="20">
        <v>273</v>
      </c>
      <c r="B306" s="20" t="s">
        <v>406</v>
      </c>
      <c r="C306" s="9">
        <v>9708</v>
      </c>
      <c r="D306" s="9">
        <v>10547</v>
      </c>
      <c r="E306" s="9">
        <v>11950</v>
      </c>
      <c r="F306" s="9">
        <v>6779</v>
      </c>
      <c r="G306" s="9">
        <v>19143</v>
      </c>
      <c r="H306" s="9">
        <v>79103</v>
      </c>
      <c r="I306" s="9">
        <v>12305</v>
      </c>
      <c r="J306" s="9">
        <v>9872</v>
      </c>
      <c r="K306" s="9">
        <v>26368</v>
      </c>
      <c r="L306" s="9">
        <v>25840</v>
      </c>
      <c r="M306" s="9">
        <v>13354</v>
      </c>
      <c r="N306" s="9">
        <v>6379</v>
      </c>
      <c r="O306" s="9">
        <v>3766</v>
      </c>
      <c r="P306" s="9">
        <v>7142</v>
      </c>
      <c r="Q306" s="9">
        <v>37299</v>
      </c>
      <c r="R306" s="9">
        <v>6357</v>
      </c>
      <c r="S306" s="9">
        <v>12444</v>
      </c>
      <c r="T306" s="21">
        <f t="shared" si="18"/>
        <v>79103</v>
      </c>
      <c r="U306" s="21">
        <f t="shared" si="19"/>
        <v>3766</v>
      </c>
      <c r="V306" s="19">
        <f t="shared" si="20"/>
        <v>3012.8</v>
      </c>
      <c r="W306" s="25"/>
      <c r="X306" s="25"/>
      <c r="Y306" s="62">
        <v>3</v>
      </c>
      <c r="Z306" s="25"/>
      <c r="AA306" s="25"/>
      <c r="AB306" s="38">
        <v>3012.8</v>
      </c>
      <c r="AC306" s="34">
        <f t="shared" si="21"/>
        <v>0</v>
      </c>
      <c r="AD306" s="15">
        <v>3012.8</v>
      </c>
      <c r="AE306" s="49">
        <v>3012.8</v>
      </c>
      <c r="AF306" s="15">
        <v>3012.8</v>
      </c>
      <c r="AG306" s="65">
        <v>3012.8</v>
      </c>
      <c r="AH306" s="15">
        <v>3012.8</v>
      </c>
      <c r="AI306" s="15">
        <v>3012.8</v>
      </c>
      <c r="AJ306" s="88">
        <v>3012.8</v>
      </c>
      <c r="AK306" s="89">
        <v>3012.8</v>
      </c>
      <c r="AL306" s="41">
        <v>3012.8</v>
      </c>
      <c r="AM306" s="87">
        <v>3012.8</v>
      </c>
      <c r="AN306"/>
      <c r="AO306"/>
      <c r="AP306"/>
      <c r="AQ306"/>
      <c r="AR306"/>
      <c r="AS306"/>
      <c r="AT306"/>
      <c r="AU306"/>
      <c r="AV306"/>
      <c r="AW306"/>
      <c r="AX306"/>
      <c r="AY306"/>
      <c r="AZ306"/>
      <c r="BA306"/>
      <c r="BB306"/>
      <c r="BC306"/>
      <c r="BD306"/>
      <c r="BE306"/>
      <c r="BF306"/>
      <c r="BG306"/>
      <c r="BH306"/>
      <c r="BI306"/>
      <c r="BJ306"/>
      <c r="BK306"/>
      <c r="BL306"/>
      <c r="BM306"/>
      <c r="BN306"/>
      <c r="BO306"/>
      <c r="BP306"/>
    </row>
    <row r="307" spans="1:68" s="26" customFormat="1" x14ac:dyDescent="0.25">
      <c r="A307" s="20">
        <v>274</v>
      </c>
      <c r="B307" s="20" t="s">
        <v>407</v>
      </c>
      <c r="C307" s="9">
        <v>13995</v>
      </c>
      <c r="D307" s="9">
        <v>21094</v>
      </c>
      <c r="E307" s="9">
        <v>13037</v>
      </c>
      <c r="F307" s="9">
        <v>10041</v>
      </c>
      <c r="G307" s="9">
        <v>25524</v>
      </c>
      <c r="H307" s="9">
        <v>37221</v>
      </c>
      <c r="I307" s="9">
        <v>15821</v>
      </c>
      <c r="J307" s="9">
        <v>9365</v>
      </c>
      <c r="K307" s="9">
        <v>36915</v>
      </c>
      <c r="L307" s="9">
        <v>29532</v>
      </c>
      <c r="M307" s="9">
        <v>16565</v>
      </c>
      <c r="N307" s="9">
        <v>5336</v>
      </c>
      <c r="O307" s="9">
        <v>5928</v>
      </c>
      <c r="P307" s="9">
        <v>10001</v>
      </c>
      <c r="Q307" s="9">
        <v>45697</v>
      </c>
      <c r="R307" s="9">
        <v>7910</v>
      </c>
      <c r="S307" s="9">
        <v>16746</v>
      </c>
      <c r="T307" s="21">
        <f t="shared" si="18"/>
        <v>45697</v>
      </c>
      <c r="U307" s="21">
        <f t="shared" si="19"/>
        <v>5336</v>
      </c>
      <c r="V307" s="19">
        <f t="shared" si="20"/>
        <v>4268.8</v>
      </c>
      <c r="W307" s="25"/>
      <c r="X307" s="25"/>
      <c r="Y307" s="62">
        <v>16</v>
      </c>
      <c r="Z307" s="25"/>
      <c r="AA307" s="25"/>
      <c r="AB307" s="38">
        <v>4268.8</v>
      </c>
      <c r="AC307" s="34">
        <f t="shared" si="21"/>
        <v>0</v>
      </c>
      <c r="AD307" s="15">
        <v>4268.8</v>
      </c>
      <c r="AE307" s="49">
        <v>4268.8</v>
      </c>
      <c r="AF307" s="15">
        <v>4268.8</v>
      </c>
      <c r="AG307" s="65">
        <v>4268.8</v>
      </c>
      <c r="AH307" s="15">
        <v>4268.8</v>
      </c>
      <c r="AI307" s="15">
        <v>4268.8</v>
      </c>
      <c r="AJ307" s="88">
        <v>4268.8</v>
      </c>
      <c r="AK307" s="89">
        <v>4268.8</v>
      </c>
      <c r="AL307" s="41">
        <v>4268.8</v>
      </c>
      <c r="AM307" s="87">
        <v>4268.8</v>
      </c>
      <c r="AN307"/>
      <c r="AO307"/>
      <c r="AP307"/>
      <c r="AQ307"/>
      <c r="AR307"/>
      <c r="AS307"/>
      <c r="AT307"/>
      <c r="AU307"/>
      <c r="AV307"/>
      <c r="AW307"/>
      <c r="AX307"/>
      <c r="AY307"/>
      <c r="AZ307"/>
      <c r="BA307"/>
      <c r="BB307"/>
      <c r="BC307"/>
      <c r="BD307"/>
      <c r="BE307"/>
      <c r="BF307"/>
      <c r="BG307"/>
      <c r="BH307"/>
      <c r="BI307"/>
      <c r="BJ307"/>
      <c r="BK307"/>
      <c r="BL307"/>
      <c r="BM307"/>
      <c r="BN307"/>
      <c r="BO307"/>
      <c r="BP307"/>
    </row>
    <row r="308" spans="1:68" s="26" customFormat="1" x14ac:dyDescent="0.25">
      <c r="A308" s="20">
        <v>275</v>
      </c>
      <c r="B308" s="20" t="s">
        <v>408</v>
      </c>
      <c r="C308" s="9">
        <v>13637</v>
      </c>
      <c r="D308" s="9">
        <v>23204</v>
      </c>
      <c r="E308" s="9">
        <v>16295</v>
      </c>
      <c r="F308" s="9">
        <v>8549</v>
      </c>
      <c r="G308" s="9">
        <v>33181</v>
      </c>
      <c r="H308" s="9">
        <v>98300</v>
      </c>
      <c r="I308" s="9">
        <v>14326</v>
      </c>
      <c r="J308" s="9">
        <v>12404</v>
      </c>
      <c r="K308" s="9">
        <v>47462</v>
      </c>
      <c r="L308" s="9">
        <v>45353</v>
      </c>
      <c r="M308" s="9">
        <v>20631</v>
      </c>
      <c r="N308" s="9">
        <v>8414</v>
      </c>
      <c r="O308" s="9">
        <v>4672</v>
      </c>
      <c r="P308" s="9">
        <v>8573</v>
      </c>
      <c r="Q308" s="9">
        <v>44709</v>
      </c>
      <c r="R308" s="9">
        <v>7080</v>
      </c>
      <c r="S308" s="9">
        <v>19332</v>
      </c>
      <c r="T308" s="21">
        <f t="shared" si="18"/>
        <v>98300</v>
      </c>
      <c r="U308" s="21">
        <f t="shared" si="19"/>
        <v>4672</v>
      </c>
      <c r="V308" s="19">
        <f t="shared" si="20"/>
        <v>3737.6000000000004</v>
      </c>
      <c r="W308" s="25"/>
      <c r="X308" s="25"/>
      <c r="Y308" s="62">
        <v>8</v>
      </c>
      <c r="Z308" s="25"/>
      <c r="AA308" s="25"/>
      <c r="AB308" s="38">
        <v>3737.6</v>
      </c>
      <c r="AC308" s="34">
        <f t="shared" si="21"/>
        <v>0</v>
      </c>
      <c r="AD308" s="15">
        <v>3737.6</v>
      </c>
      <c r="AE308" s="49">
        <v>3737.6</v>
      </c>
      <c r="AF308" s="15">
        <v>3737.6</v>
      </c>
      <c r="AG308" s="65">
        <v>3737.6</v>
      </c>
      <c r="AH308" s="15">
        <v>3737.6</v>
      </c>
      <c r="AI308" s="15">
        <v>3737.6</v>
      </c>
      <c r="AJ308" s="88">
        <v>3737.6</v>
      </c>
      <c r="AK308" s="89">
        <v>3737.6</v>
      </c>
      <c r="AL308" s="41">
        <v>3737.6</v>
      </c>
      <c r="AM308" s="87">
        <v>3737.6</v>
      </c>
      <c r="AN308"/>
      <c r="AO308"/>
      <c r="AP308"/>
      <c r="AQ308"/>
      <c r="AR308"/>
      <c r="AS308"/>
      <c r="AT308"/>
      <c r="AU308"/>
      <c r="AV308"/>
      <c r="AW308"/>
      <c r="AX308"/>
      <c r="AY308"/>
      <c r="AZ308"/>
      <c r="BA308"/>
      <c r="BB308"/>
      <c r="BC308"/>
      <c r="BD308"/>
      <c r="BE308"/>
      <c r="BF308"/>
      <c r="BG308"/>
      <c r="BH308"/>
      <c r="BI308"/>
      <c r="BJ308"/>
      <c r="BK308"/>
      <c r="BL308"/>
      <c r="BM308"/>
      <c r="BN308"/>
      <c r="BO308"/>
      <c r="BP308"/>
    </row>
    <row r="309" spans="1:68" s="26" customFormat="1" x14ac:dyDescent="0.25">
      <c r="A309" s="20">
        <v>276</v>
      </c>
      <c r="B309" s="20" t="s">
        <v>409</v>
      </c>
      <c r="C309" s="9">
        <v>2800</v>
      </c>
      <c r="D309" s="9">
        <v>7414</v>
      </c>
      <c r="E309" s="9">
        <v>6935</v>
      </c>
      <c r="F309" s="9">
        <v>6854</v>
      </c>
      <c r="G309" s="9">
        <v>10848</v>
      </c>
      <c r="H309" s="9">
        <v>8702</v>
      </c>
      <c r="I309" s="9">
        <v>1858</v>
      </c>
      <c r="J309" s="9">
        <v>6328</v>
      </c>
      <c r="K309" s="9">
        <v>9492</v>
      </c>
      <c r="L309" s="9">
        <v>5695</v>
      </c>
      <c r="M309" s="9">
        <v>4416</v>
      </c>
      <c r="N309" s="9">
        <v>2480</v>
      </c>
      <c r="O309" s="9">
        <v>4313</v>
      </c>
      <c r="P309" s="9">
        <v>805</v>
      </c>
      <c r="Q309" s="9">
        <v>11609</v>
      </c>
      <c r="R309" s="9">
        <v>746</v>
      </c>
      <c r="S309" s="9">
        <v>15762</v>
      </c>
      <c r="T309" s="21">
        <f t="shared" si="18"/>
        <v>15762</v>
      </c>
      <c r="U309" s="21">
        <f t="shared" si="19"/>
        <v>746</v>
      </c>
      <c r="V309" s="19">
        <f t="shared" si="20"/>
        <v>596.80000000000007</v>
      </c>
      <c r="W309" s="25"/>
      <c r="X309" s="25"/>
      <c r="Y309" s="62">
        <v>1</v>
      </c>
      <c r="Z309" s="25"/>
      <c r="AA309" s="25"/>
      <c r="AB309" s="38">
        <v>596.79999999999995</v>
      </c>
      <c r="AC309" s="34">
        <f t="shared" si="21"/>
        <v>0</v>
      </c>
      <c r="AD309" s="15">
        <v>596.79999999999995</v>
      </c>
      <c r="AE309" s="49">
        <v>596.79999999999995</v>
      </c>
      <c r="AF309" s="15">
        <v>596.79999999999995</v>
      </c>
      <c r="AG309" s="65">
        <v>596.79999999999995</v>
      </c>
      <c r="AH309" s="15">
        <v>596.79999999999995</v>
      </c>
      <c r="AI309" s="15">
        <v>596.79999999999995</v>
      </c>
      <c r="AJ309" s="88">
        <v>596.79999999999995</v>
      </c>
      <c r="AK309" s="89">
        <v>596.79999999999995</v>
      </c>
      <c r="AL309" s="41">
        <v>596.79999999999995</v>
      </c>
      <c r="AM309" s="87">
        <v>596.79999999999995</v>
      </c>
      <c r="AN309"/>
      <c r="AO309"/>
      <c r="AP309"/>
      <c r="AQ309"/>
      <c r="AR309"/>
      <c r="AS309"/>
      <c r="AT309"/>
      <c r="AU309"/>
      <c r="AV309"/>
      <c r="AW309"/>
      <c r="AX309"/>
      <c r="AY309"/>
      <c r="AZ309"/>
      <c r="BA309"/>
      <c r="BB309"/>
      <c r="BC309"/>
      <c r="BD309"/>
      <c r="BE309"/>
      <c r="BF309"/>
      <c r="BG309"/>
      <c r="BH309"/>
      <c r="BI309"/>
      <c r="BJ309"/>
      <c r="BK309"/>
      <c r="BL309"/>
      <c r="BM309"/>
      <c r="BN309"/>
      <c r="BO309"/>
      <c r="BP309"/>
    </row>
    <row r="310" spans="1:68" s="26" customFormat="1" x14ac:dyDescent="0.25">
      <c r="A310" s="20">
        <v>277</v>
      </c>
      <c r="B310" s="20" t="s">
        <v>410</v>
      </c>
      <c r="C310" s="9">
        <v>6390</v>
      </c>
      <c r="D310" s="9">
        <v>15546</v>
      </c>
      <c r="E310" s="9">
        <v>10288</v>
      </c>
      <c r="F310" s="9">
        <v>9138</v>
      </c>
      <c r="G310" s="9">
        <v>12762</v>
      </c>
      <c r="H310" s="9">
        <v>9817</v>
      </c>
      <c r="I310" s="9">
        <v>4031</v>
      </c>
      <c r="J310" s="9">
        <v>7594</v>
      </c>
      <c r="K310" s="9">
        <v>12657</v>
      </c>
      <c r="L310" s="9">
        <v>6856</v>
      </c>
      <c r="M310" s="9">
        <v>8280</v>
      </c>
      <c r="N310" s="9">
        <v>3969</v>
      </c>
      <c r="O310" s="9">
        <v>7752</v>
      </c>
      <c r="P310" s="9">
        <v>805</v>
      </c>
      <c r="Q310" s="9">
        <v>16549</v>
      </c>
      <c r="R310" s="9">
        <v>2237</v>
      </c>
      <c r="S310" s="9">
        <v>19559</v>
      </c>
      <c r="T310" s="21">
        <f t="shared" si="18"/>
        <v>19559</v>
      </c>
      <c r="U310" s="21">
        <f t="shared" si="19"/>
        <v>805</v>
      </c>
      <c r="V310" s="19">
        <f t="shared" si="20"/>
        <v>644</v>
      </c>
      <c r="W310" s="25"/>
      <c r="X310" s="25"/>
      <c r="Y310" s="62">
        <v>1</v>
      </c>
      <c r="Z310" s="25"/>
      <c r="AA310" s="25"/>
      <c r="AB310" s="38">
        <v>644</v>
      </c>
      <c r="AC310" s="34">
        <f t="shared" si="21"/>
        <v>0</v>
      </c>
      <c r="AD310" s="15">
        <v>644</v>
      </c>
      <c r="AE310" s="49">
        <v>644</v>
      </c>
      <c r="AF310" s="15">
        <v>644</v>
      </c>
      <c r="AG310" s="65">
        <v>644</v>
      </c>
      <c r="AH310" s="15">
        <v>644</v>
      </c>
      <c r="AI310" s="15">
        <v>644</v>
      </c>
      <c r="AJ310" s="88">
        <v>644</v>
      </c>
      <c r="AK310" s="89">
        <v>644</v>
      </c>
      <c r="AL310" s="41">
        <v>644</v>
      </c>
      <c r="AM310" s="87">
        <v>644</v>
      </c>
      <c r="AN310"/>
      <c r="AO310"/>
      <c r="AP310"/>
      <c r="AQ310"/>
      <c r="AR310"/>
      <c r="AS310"/>
      <c r="AT310"/>
      <c r="AU310"/>
      <c r="AV310"/>
      <c r="AW310"/>
      <c r="AX310"/>
      <c r="AY310"/>
      <c r="AZ310"/>
      <c r="BA310"/>
      <c r="BB310"/>
      <c r="BC310"/>
      <c r="BD310"/>
      <c r="BE310"/>
      <c r="BF310"/>
      <c r="BG310"/>
      <c r="BH310"/>
      <c r="BI310"/>
      <c r="BJ310"/>
      <c r="BK310"/>
      <c r="BL310"/>
      <c r="BM310"/>
      <c r="BN310"/>
      <c r="BO310"/>
      <c r="BP310"/>
    </row>
    <row r="311" spans="1:68" s="26" customFormat="1" x14ac:dyDescent="0.25">
      <c r="A311" s="20">
        <v>278</v>
      </c>
      <c r="B311" s="20" t="s">
        <v>411</v>
      </c>
      <c r="C311" s="9">
        <v>12850</v>
      </c>
      <c r="D311" s="9">
        <v>21179</v>
      </c>
      <c r="E311" s="9">
        <v>17038</v>
      </c>
      <c r="F311" s="9">
        <v>13706</v>
      </c>
      <c r="G311" s="9">
        <v>19143</v>
      </c>
      <c r="H311" s="9">
        <v>22623</v>
      </c>
      <c r="I311" s="9">
        <v>7291</v>
      </c>
      <c r="J311" s="9">
        <v>6328</v>
      </c>
      <c r="K311" s="9">
        <v>15821</v>
      </c>
      <c r="L311" s="9">
        <v>8016</v>
      </c>
      <c r="M311" s="9">
        <v>13637</v>
      </c>
      <c r="N311" s="9">
        <v>6335</v>
      </c>
      <c r="O311" s="9">
        <v>9049</v>
      </c>
      <c r="P311" s="9">
        <v>6014</v>
      </c>
      <c r="Q311" s="9">
        <v>23220</v>
      </c>
      <c r="R311" s="9">
        <v>4474</v>
      </c>
      <c r="S311" s="9">
        <v>28533</v>
      </c>
      <c r="T311" s="21">
        <f t="shared" si="18"/>
        <v>28533</v>
      </c>
      <c r="U311" s="21">
        <f t="shared" si="19"/>
        <v>4474</v>
      </c>
      <c r="V311" s="19">
        <f t="shared" si="20"/>
        <v>3579.2000000000003</v>
      </c>
      <c r="W311" s="25"/>
      <c r="X311" s="25"/>
      <c r="Y311" s="62">
        <v>13</v>
      </c>
      <c r="Z311" s="25"/>
      <c r="AA311" s="25"/>
      <c r="AB311" s="38">
        <v>3579.2</v>
      </c>
      <c r="AC311" s="34">
        <f t="shared" si="21"/>
        <v>0</v>
      </c>
      <c r="AD311" s="15">
        <v>3579.2</v>
      </c>
      <c r="AE311" s="49">
        <v>3579.2</v>
      </c>
      <c r="AF311" s="15">
        <v>3579.2</v>
      </c>
      <c r="AG311" s="65">
        <v>3579.2</v>
      </c>
      <c r="AH311" s="15">
        <v>3579.2</v>
      </c>
      <c r="AI311" s="15">
        <v>3579.2</v>
      </c>
      <c r="AJ311" s="88">
        <v>3579.2</v>
      </c>
      <c r="AK311" s="89">
        <v>3579.2</v>
      </c>
      <c r="AL311" s="41">
        <v>3579.2</v>
      </c>
      <c r="AM311" s="87">
        <v>3579.2</v>
      </c>
      <c r="AN311"/>
      <c r="AO311"/>
      <c r="AP311"/>
      <c r="AQ311"/>
      <c r="AR311"/>
      <c r="AS311"/>
      <c r="AT311"/>
      <c r="AU311"/>
      <c r="AV311"/>
      <c r="AW311"/>
      <c r="AX311"/>
      <c r="AY311"/>
      <c r="AZ311"/>
      <c r="BA311"/>
      <c r="BB311"/>
      <c r="BC311"/>
      <c r="BD311"/>
      <c r="BE311"/>
      <c r="BF311"/>
      <c r="BG311"/>
      <c r="BH311"/>
      <c r="BI311"/>
      <c r="BJ311"/>
      <c r="BK311"/>
      <c r="BL311"/>
      <c r="BM311"/>
      <c r="BN311"/>
      <c r="BO311"/>
      <c r="BP311"/>
    </row>
    <row r="312" spans="1:68" s="26" customFormat="1" x14ac:dyDescent="0.25">
      <c r="A312" s="20">
        <v>279</v>
      </c>
      <c r="B312" s="20" t="s">
        <v>412</v>
      </c>
      <c r="C312" s="9">
        <v>2248</v>
      </c>
      <c r="D312" s="9">
        <v>3375</v>
      </c>
      <c r="E312" s="9">
        <v>2716</v>
      </c>
      <c r="F312" s="9">
        <v>1692</v>
      </c>
      <c r="G312" s="9">
        <v>6381</v>
      </c>
      <c r="H312" s="9">
        <v>12024</v>
      </c>
      <c r="I312" s="9">
        <v>1939</v>
      </c>
      <c r="J312" s="9">
        <v>3164</v>
      </c>
      <c r="K312" s="9">
        <v>8438</v>
      </c>
      <c r="L312" s="9">
        <v>8965</v>
      </c>
      <c r="M312" s="9">
        <v>3523</v>
      </c>
      <c r="N312" s="9">
        <v>1437</v>
      </c>
      <c r="O312" s="9">
        <v>876</v>
      </c>
      <c r="P312" s="9">
        <v>602</v>
      </c>
      <c r="Q312" s="9">
        <v>5434</v>
      </c>
      <c r="R312" s="9">
        <v>1325</v>
      </c>
      <c r="S312" s="9">
        <v>1783</v>
      </c>
      <c r="T312" s="21">
        <f t="shared" si="18"/>
        <v>12024</v>
      </c>
      <c r="U312" s="21">
        <f t="shared" si="19"/>
        <v>602</v>
      </c>
      <c r="V312" s="19">
        <f t="shared" si="20"/>
        <v>481.6</v>
      </c>
      <c r="W312" s="25"/>
      <c r="X312" s="25"/>
      <c r="Y312" s="25">
        <v>0</v>
      </c>
      <c r="Z312" s="25"/>
      <c r="AA312" s="25"/>
      <c r="AB312" s="38">
        <v>0</v>
      </c>
      <c r="AC312" s="34">
        <f t="shared" si="21"/>
        <v>-481.6</v>
      </c>
      <c r="AD312" s="15">
        <v>0</v>
      </c>
      <c r="AE312" s="49">
        <v>0</v>
      </c>
      <c r="AF312" s="15">
        <v>0</v>
      </c>
      <c r="AG312" s="65">
        <v>0</v>
      </c>
      <c r="AH312" s="15">
        <v>0</v>
      </c>
      <c r="AI312" s="15">
        <v>0</v>
      </c>
      <c r="AJ312" s="88">
        <v>0</v>
      </c>
      <c r="AK312" s="89">
        <v>0</v>
      </c>
      <c r="AL312" s="41">
        <v>0</v>
      </c>
      <c r="AM312" s="87">
        <v>0</v>
      </c>
      <c r="AN312"/>
      <c r="AO312"/>
      <c r="AP312"/>
      <c r="AQ312"/>
      <c r="AR312"/>
      <c r="AS312"/>
      <c r="AT312"/>
      <c r="AU312"/>
      <c r="AV312"/>
      <c r="AW312"/>
      <c r="AX312"/>
      <c r="AY312"/>
      <c r="AZ312"/>
      <c r="BA312"/>
      <c r="BB312"/>
      <c r="BC312"/>
      <c r="BD312"/>
      <c r="BE312"/>
      <c r="BF312"/>
      <c r="BG312"/>
      <c r="BH312"/>
      <c r="BI312"/>
      <c r="BJ312"/>
      <c r="BK312"/>
      <c r="BL312"/>
      <c r="BM312"/>
      <c r="BN312"/>
      <c r="BO312"/>
      <c r="BP312"/>
    </row>
    <row r="313" spans="1:68" s="26" customFormat="1" x14ac:dyDescent="0.25">
      <c r="A313" s="20">
        <v>280</v>
      </c>
      <c r="B313" s="20" t="s">
        <v>413</v>
      </c>
      <c r="C313" s="9">
        <v>2248</v>
      </c>
      <c r="D313" s="9">
        <v>3375</v>
      </c>
      <c r="E313" s="9">
        <v>3259</v>
      </c>
      <c r="F313" s="9">
        <v>1107</v>
      </c>
      <c r="G313" s="9">
        <v>6381</v>
      </c>
      <c r="H313" s="9">
        <v>12024</v>
      </c>
      <c r="I313" s="9">
        <v>1939</v>
      </c>
      <c r="J313" s="9">
        <v>3164</v>
      </c>
      <c r="K313" s="9">
        <v>8438</v>
      </c>
      <c r="L313" s="9">
        <v>8965</v>
      </c>
      <c r="M313" s="9">
        <v>3523</v>
      </c>
      <c r="N313" s="9">
        <v>1437</v>
      </c>
      <c r="O313" s="9">
        <v>876</v>
      </c>
      <c r="P313" s="9">
        <v>602</v>
      </c>
      <c r="Q313" s="9">
        <v>5434</v>
      </c>
      <c r="R313" s="9">
        <v>1325</v>
      </c>
      <c r="S313" s="9">
        <v>1779</v>
      </c>
      <c r="T313" s="21">
        <f t="shared" si="18"/>
        <v>12024</v>
      </c>
      <c r="U313" s="21">
        <f t="shared" si="19"/>
        <v>602</v>
      </c>
      <c r="V313" s="19">
        <f t="shared" si="20"/>
        <v>481.6</v>
      </c>
      <c r="W313" s="25"/>
      <c r="X313" s="25"/>
      <c r="Y313" s="25">
        <v>0</v>
      </c>
      <c r="Z313" s="25"/>
      <c r="AA313" s="25"/>
      <c r="AB313" s="38">
        <v>0</v>
      </c>
      <c r="AC313" s="34">
        <f t="shared" si="21"/>
        <v>-481.6</v>
      </c>
      <c r="AD313" s="15">
        <v>0</v>
      </c>
      <c r="AE313" s="49">
        <v>0</v>
      </c>
      <c r="AF313" s="15">
        <v>0</v>
      </c>
      <c r="AG313" s="65">
        <v>0</v>
      </c>
      <c r="AH313" s="15">
        <v>0</v>
      </c>
      <c r="AI313" s="15">
        <v>0</v>
      </c>
      <c r="AJ313" s="88">
        <v>0</v>
      </c>
      <c r="AK313" s="89">
        <v>0</v>
      </c>
      <c r="AL313" s="41">
        <v>0</v>
      </c>
      <c r="AM313" s="87">
        <v>0</v>
      </c>
      <c r="AN313"/>
      <c r="AO313"/>
      <c r="AP313"/>
      <c r="AQ313"/>
      <c r="AR313"/>
      <c r="AS313"/>
      <c r="AT313"/>
      <c r="AU313"/>
      <c r="AV313"/>
      <c r="AW313"/>
      <c r="AX313"/>
      <c r="AY313"/>
      <c r="AZ313"/>
      <c r="BA313"/>
      <c r="BB313"/>
      <c r="BC313"/>
      <c r="BD313"/>
      <c r="BE313"/>
      <c r="BF313"/>
      <c r="BG313"/>
      <c r="BH313"/>
      <c r="BI313"/>
      <c r="BJ313"/>
      <c r="BK313"/>
      <c r="BL313"/>
      <c r="BM313"/>
      <c r="BN313"/>
      <c r="BO313"/>
      <c r="BP313"/>
    </row>
    <row r="314" spans="1:68" s="26" customFormat="1" x14ac:dyDescent="0.25">
      <c r="A314" s="20">
        <v>281</v>
      </c>
      <c r="B314" s="20" t="s">
        <v>414</v>
      </c>
      <c r="C314" s="9">
        <v>2248</v>
      </c>
      <c r="D314" s="9">
        <v>3375</v>
      </c>
      <c r="E314" s="9">
        <v>3259</v>
      </c>
      <c r="F314" s="9">
        <v>1107</v>
      </c>
      <c r="G314" s="9">
        <v>6381</v>
      </c>
      <c r="H314" s="9">
        <v>12024</v>
      </c>
      <c r="I314" s="9">
        <v>1939</v>
      </c>
      <c r="J314" s="9">
        <v>3164</v>
      </c>
      <c r="K314" s="9">
        <v>8438</v>
      </c>
      <c r="L314" s="9">
        <v>8965</v>
      </c>
      <c r="M314" s="9">
        <v>3523</v>
      </c>
      <c r="N314" s="9">
        <v>1437</v>
      </c>
      <c r="O314" s="9">
        <v>876</v>
      </c>
      <c r="P314" s="9">
        <v>602</v>
      </c>
      <c r="Q314" s="9">
        <v>5434</v>
      </c>
      <c r="R314" s="9">
        <v>1325</v>
      </c>
      <c r="S314" s="9">
        <v>1779</v>
      </c>
      <c r="T314" s="21">
        <f t="shared" si="18"/>
        <v>12024</v>
      </c>
      <c r="U314" s="21">
        <f t="shared" si="19"/>
        <v>602</v>
      </c>
      <c r="V314" s="19">
        <f t="shared" si="20"/>
        <v>481.6</v>
      </c>
      <c r="W314" s="25"/>
      <c r="X314" s="25"/>
      <c r="Y314" s="25">
        <v>0</v>
      </c>
      <c r="Z314" s="25"/>
      <c r="AA314" s="25"/>
      <c r="AB314" s="38">
        <v>0</v>
      </c>
      <c r="AC314" s="34">
        <f t="shared" si="21"/>
        <v>-481.6</v>
      </c>
      <c r="AD314" s="15">
        <v>0</v>
      </c>
      <c r="AE314" s="49">
        <v>0</v>
      </c>
      <c r="AF314" s="15">
        <v>0</v>
      </c>
      <c r="AG314" s="65">
        <v>0</v>
      </c>
      <c r="AH314" s="15">
        <v>0</v>
      </c>
      <c r="AI314" s="15">
        <v>0</v>
      </c>
      <c r="AJ314" s="88">
        <v>0</v>
      </c>
      <c r="AK314" s="89">
        <v>0</v>
      </c>
      <c r="AL314" s="41">
        <v>0</v>
      </c>
      <c r="AM314" s="87">
        <v>0</v>
      </c>
      <c r="AN314"/>
      <c r="AO314"/>
      <c r="AP314"/>
      <c r="AQ314"/>
      <c r="AR314"/>
      <c r="AS314"/>
      <c r="AT314"/>
      <c r="AU314"/>
      <c r="AV314"/>
      <c r="AW314"/>
      <c r="AX314"/>
      <c r="AY314"/>
      <c r="AZ314"/>
      <c r="BA314"/>
      <c r="BB314"/>
      <c r="BC314"/>
      <c r="BD314"/>
      <c r="BE314"/>
      <c r="BF314"/>
      <c r="BG314"/>
      <c r="BH314"/>
      <c r="BI314"/>
      <c r="BJ314"/>
      <c r="BK314"/>
      <c r="BL314"/>
      <c r="BM314"/>
      <c r="BN314"/>
      <c r="BO314"/>
      <c r="BP314"/>
    </row>
    <row r="315" spans="1:68" s="26" customFormat="1" x14ac:dyDescent="0.25">
      <c r="A315" s="20">
        <v>282</v>
      </c>
      <c r="B315" s="20" t="s">
        <v>415</v>
      </c>
      <c r="C315" s="9">
        <v>2248</v>
      </c>
      <c r="D315" s="9">
        <v>3375</v>
      </c>
      <c r="E315" s="9">
        <v>3259</v>
      </c>
      <c r="F315" s="9">
        <v>1107</v>
      </c>
      <c r="G315" s="9">
        <v>6381</v>
      </c>
      <c r="H315" s="9">
        <v>12024</v>
      </c>
      <c r="I315" s="9">
        <v>1939</v>
      </c>
      <c r="J315" s="9">
        <v>3164</v>
      </c>
      <c r="K315" s="9">
        <v>8438</v>
      </c>
      <c r="L315" s="9">
        <v>8965</v>
      </c>
      <c r="M315" s="9">
        <v>3523</v>
      </c>
      <c r="N315" s="9">
        <v>1437</v>
      </c>
      <c r="O315" s="9">
        <v>876</v>
      </c>
      <c r="P315" s="9">
        <v>602</v>
      </c>
      <c r="Q315" s="9">
        <v>5434</v>
      </c>
      <c r="R315" s="9">
        <v>1325</v>
      </c>
      <c r="S315" s="9">
        <v>1779</v>
      </c>
      <c r="T315" s="21">
        <f t="shared" si="18"/>
        <v>12024</v>
      </c>
      <c r="U315" s="21">
        <f t="shared" si="19"/>
        <v>602</v>
      </c>
      <c r="V315" s="19">
        <f t="shared" si="20"/>
        <v>481.6</v>
      </c>
      <c r="W315" s="25"/>
      <c r="X315" s="25"/>
      <c r="Y315" s="25">
        <v>0</v>
      </c>
      <c r="Z315" s="25"/>
      <c r="AA315" s="25"/>
      <c r="AB315" s="38">
        <v>0</v>
      </c>
      <c r="AC315" s="34">
        <f t="shared" si="21"/>
        <v>-481.6</v>
      </c>
      <c r="AD315" s="15">
        <v>0</v>
      </c>
      <c r="AE315" s="49">
        <v>0</v>
      </c>
      <c r="AF315" s="15">
        <v>0</v>
      </c>
      <c r="AG315" s="65">
        <v>0</v>
      </c>
      <c r="AH315" s="15">
        <v>0</v>
      </c>
      <c r="AI315" s="15">
        <v>0</v>
      </c>
      <c r="AJ315" s="88">
        <v>0</v>
      </c>
      <c r="AK315" s="89">
        <v>0</v>
      </c>
      <c r="AL315" s="41">
        <v>0</v>
      </c>
      <c r="AM315" s="87">
        <v>0</v>
      </c>
      <c r="AN315"/>
      <c r="AO315"/>
      <c r="AP315"/>
      <c r="AQ315"/>
      <c r="AR315"/>
      <c r="AS315"/>
      <c r="AT315"/>
      <c r="AU315"/>
      <c r="AV315"/>
      <c r="AW315"/>
      <c r="AX315"/>
      <c r="AY315"/>
      <c r="AZ315"/>
      <c r="BA315"/>
      <c r="BB315"/>
      <c r="BC315"/>
      <c r="BD315"/>
      <c r="BE315"/>
      <c r="BF315"/>
      <c r="BG315"/>
      <c r="BH315"/>
      <c r="BI315"/>
      <c r="BJ315"/>
      <c r="BK315"/>
      <c r="BL315"/>
      <c r="BM315"/>
      <c r="BN315"/>
      <c r="BO315"/>
      <c r="BP315"/>
    </row>
    <row r="316" spans="1:68" s="26" customFormat="1" x14ac:dyDescent="0.25">
      <c r="A316" s="20">
        <v>283</v>
      </c>
      <c r="B316" s="20" t="s">
        <v>416</v>
      </c>
      <c r="C316" s="9">
        <v>3142</v>
      </c>
      <c r="D316" s="9">
        <v>4219</v>
      </c>
      <c r="E316" s="9">
        <v>3259</v>
      </c>
      <c r="F316" s="9">
        <v>1520</v>
      </c>
      <c r="G316" s="9">
        <v>8934</v>
      </c>
      <c r="H316" s="9">
        <v>19437</v>
      </c>
      <c r="I316" s="9">
        <v>2492</v>
      </c>
      <c r="J316" s="9">
        <v>3164</v>
      </c>
      <c r="K316" s="9">
        <v>10547</v>
      </c>
      <c r="L316" s="9">
        <v>9704</v>
      </c>
      <c r="M316" s="9">
        <v>4814</v>
      </c>
      <c r="N316" s="9">
        <v>2236</v>
      </c>
      <c r="O316" s="9">
        <v>1202</v>
      </c>
      <c r="P316" s="9">
        <v>1504</v>
      </c>
      <c r="Q316" s="9">
        <v>6917</v>
      </c>
      <c r="R316" s="9">
        <v>3142</v>
      </c>
      <c r="S316" s="9">
        <v>2232</v>
      </c>
      <c r="T316" s="21">
        <f t="shared" si="18"/>
        <v>19437</v>
      </c>
      <c r="U316" s="21">
        <f t="shared" si="19"/>
        <v>1202</v>
      </c>
      <c r="V316" s="19">
        <f t="shared" si="20"/>
        <v>961.6</v>
      </c>
      <c r="W316" s="25"/>
      <c r="X316" s="25"/>
      <c r="Y316" s="25">
        <v>0</v>
      </c>
      <c r="Z316" s="25"/>
      <c r="AA316" s="25"/>
      <c r="AB316" s="38">
        <v>0</v>
      </c>
      <c r="AC316" s="34">
        <f t="shared" si="21"/>
        <v>-961.6</v>
      </c>
      <c r="AD316" s="15">
        <v>0</v>
      </c>
      <c r="AE316" s="49">
        <v>0</v>
      </c>
      <c r="AF316" s="15">
        <v>0</v>
      </c>
      <c r="AG316" s="65">
        <v>0</v>
      </c>
      <c r="AH316" s="15">
        <v>0</v>
      </c>
      <c r="AI316" s="15">
        <v>0</v>
      </c>
      <c r="AJ316" s="88">
        <v>0</v>
      </c>
      <c r="AK316" s="89">
        <v>0</v>
      </c>
      <c r="AL316" s="41">
        <v>0</v>
      </c>
      <c r="AM316" s="87">
        <v>0</v>
      </c>
      <c r="AN316"/>
      <c r="AO316"/>
      <c r="AP316"/>
      <c r="AQ316"/>
      <c r="AR316"/>
      <c r="AS316"/>
      <c r="AT316"/>
      <c r="AU316"/>
      <c r="AV316"/>
      <c r="AW316"/>
      <c r="AX316"/>
      <c r="AY316"/>
      <c r="AZ316"/>
      <c r="BA316"/>
      <c r="BB316"/>
      <c r="BC316"/>
      <c r="BD316"/>
      <c r="BE316"/>
      <c r="BF316"/>
      <c r="BG316"/>
      <c r="BH316"/>
      <c r="BI316"/>
      <c r="BJ316"/>
      <c r="BK316"/>
      <c r="BL316"/>
      <c r="BM316"/>
      <c r="BN316"/>
      <c r="BO316"/>
      <c r="BP316"/>
    </row>
    <row r="317" spans="1:68" s="26" customFormat="1" x14ac:dyDescent="0.25">
      <c r="A317" s="20">
        <v>284</v>
      </c>
      <c r="B317" s="20" t="s">
        <v>417</v>
      </c>
      <c r="C317" s="9">
        <v>2652</v>
      </c>
      <c r="D317" s="9">
        <v>4219</v>
      </c>
      <c r="E317" s="9">
        <v>3259</v>
      </c>
      <c r="F317" s="9">
        <v>1520</v>
      </c>
      <c r="G317" s="9">
        <v>8934</v>
      </c>
      <c r="H317" s="9">
        <v>19437</v>
      </c>
      <c r="I317" s="9">
        <v>2492</v>
      </c>
      <c r="J317" s="9">
        <v>1266</v>
      </c>
      <c r="K317" s="9">
        <v>10547</v>
      </c>
      <c r="L317" s="9">
        <v>9704</v>
      </c>
      <c r="M317" s="9">
        <v>4814</v>
      </c>
      <c r="N317" s="9">
        <v>1389</v>
      </c>
      <c r="O317" s="9">
        <v>1202</v>
      </c>
      <c r="P317" s="9">
        <v>1504</v>
      </c>
      <c r="Q317" s="9">
        <v>6917</v>
      </c>
      <c r="R317" s="9">
        <v>1572</v>
      </c>
      <c r="S317" s="9">
        <v>2232</v>
      </c>
      <c r="T317" s="21">
        <f t="shared" si="18"/>
        <v>19437</v>
      </c>
      <c r="U317" s="21">
        <f t="shared" si="19"/>
        <v>1202</v>
      </c>
      <c r="V317" s="19">
        <f t="shared" si="20"/>
        <v>961.6</v>
      </c>
      <c r="W317" s="25"/>
      <c r="X317" s="25"/>
      <c r="Y317" s="25">
        <v>0</v>
      </c>
      <c r="Z317" s="25"/>
      <c r="AA317" s="25"/>
      <c r="AB317" s="38">
        <v>0</v>
      </c>
      <c r="AC317" s="34">
        <f t="shared" si="21"/>
        <v>-961.6</v>
      </c>
      <c r="AD317" s="15">
        <v>0</v>
      </c>
      <c r="AE317" s="49">
        <v>0</v>
      </c>
      <c r="AF317" s="15">
        <v>0</v>
      </c>
      <c r="AG317" s="65">
        <v>0</v>
      </c>
      <c r="AH317" s="15">
        <v>0</v>
      </c>
      <c r="AI317" s="15">
        <v>0</v>
      </c>
      <c r="AJ317" s="88">
        <v>0</v>
      </c>
      <c r="AK317" s="89">
        <v>0</v>
      </c>
      <c r="AL317" s="41">
        <v>0</v>
      </c>
      <c r="AM317" s="87">
        <v>0</v>
      </c>
      <c r="AN317"/>
      <c r="AO317"/>
      <c r="AP317"/>
      <c r="AQ317"/>
      <c r="AR317"/>
      <c r="AS317"/>
      <c r="AT317"/>
      <c r="AU317"/>
      <c r="AV317"/>
      <c r="AW317"/>
      <c r="AX317"/>
      <c r="AY317"/>
      <c r="AZ317"/>
      <c r="BA317"/>
      <c r="BB317"/>
      <c r="BC317"/>
      <c r="BD317"/>
      <c r="BE317"/>
      <c r="BF317"/>
      <c r="BG317"/>
      <c r="BH317"/>
      <c r="BI317"/>
      <c r="BJ317"/>
      <c r="BK317"/>
      <c r="BL317"/>
      <c r="BM317"/>
      <c r="BN317"/>
      <c r="BO317"/>
      <c r="BP317"/>
    </row>
    <row r="318" spans="1:68" s="26" customFormat="1" x14ac:dyDescent="0.25">
      <c r="A318" s="20">
        <v>285</v>
      </c>
      <c r="B318" s="20" t="s">
        <v>418</v>
      </c>
      <c r="C318" s="9">
        <v>2652</v>
      </c>
      <c r="D318" s="9">
        <v>4219</v>
      </c>
      <c r="E318" s="9">
        <v>3259</v>
      </c>
      <c r="F318" s="9">
        <v>1520</v>
      </c>
      <c r="G318" s="9">
        <v>8934</v>
      </c>
      <c r="H318" s="9">
        <v>19437</v>
      </c>
      <c r="I318" s="9">
        <v>2492</v>
      </c>
      <c r="J318" s="9">
        <v>3417</v>
      </c>
      <c r="K318" s="9">
        <v>10547</v>
      </c>
      <c r="L318" s="9">
        <v>9704</v>
      </c>
      <c r="M318" s="9">
        <v>4814</v>
      </c>
      <c r="N318" s="9">
        <v>1389</v>
      </c>
      <c r="O318" s="9">
        <v>1202</v>
      </c>
      <c r="P318" s="9">
        <v>1504</v>
      </c>
      <c r="Q318" s="9">
        <v>6917</v>
      </c>
      <c r="R318" s="9">
        <v>3142</v>
      </c>
      <c r="S318" s="9">
        <v>2232</v>
      </c>
      <c r="T318" s="21">
        <f t="shared" si="18"/>
        <v>19437</v>
      </c>
      <c r="U318" s="21">
        <f t="shared" si="19"/>
        <v>1202</v>
      </c>
      <c r="V318" s="19">
        <f t="shared" si="20"/>
        <v>961.6</v>
      </c>
      <c r="W318" s="25"/>
      <c r="X318" s="25"/>
      <c r="Y318" s="25">
        <v>0</v>
      </c>
      <c r="Z318" s="25"/>
      <c r="AA318" s="25"/>
      <c r="AB318" s="38">
        <v>0</v>
      </c>
      <c r="AC318" s="34">
        <f t="shared" si="21"/>
        <v>-961.6</v>
      </c>
      <c r="AD318" s="15">
        <v>0</v>
      </c>
      <c r="AE318" s="49">
        <v>0</v>
      </c>
      <c r="AF318" s="15">
        <v>0</v>
      </c>
      <c r="AG318" s="65">
        <v>0</v>
      </c>
      <c r="AH318" s="15">
        <v>0</v>
      </c>
      <c r="AI318" s="15">
        <v>0</v>
      </c>
      <c r="AJ318" s="88">
        <v>0</v>
      </c>
      <c r="AK318" s="89">
        <v>0</v>
      </c>
      <c r="AL318" s="41">
        <v>0</v>
      </c>
      <c r="AM318" s="87">
        <v>0</v>
      </c>
      <c r="AN318"/>
      <c r="AO318"/>
      <c r="AP318"/>
      <c r="AQ318"/>
      <c r="AR318"/>
      <c r="AS318"/>
      <c r="AT318"/>
      <c r="AU318"/>
      <c r="AV318"/>
      <c r="AW318"/>
      <c r="AX318"/>
      <c r="AY318"/>
      <c r="AZ318"/>
      <c r="BA318"/>
      <c r="BB318"/>
      <c r="BC318"/>
      <c r="BD318"/>
      <c r="BE318"/>
      <c r="BF318"/>
      <c r="BG318"/>
      <c r="BH318"/>
      <c r="BI318"/>
      <c r="BJ318"/>
      <c r="BK318"/>
      <c r="BL318"/>
      <c r="BM318"/>
      <c r="BN318"/>
      <c r="BO318"/>
      <c r="BP318"/>
    </row>
    <row r="319" spans="1:68" s="26" customFormat="1" x14ac:dyDescent="0.25">
      <c r="A319" s="20">
        <v>286</v>
      </c>
      <c r="B319" s="20" t="s">
        <v>419</v>
      </c>
      <c r="C319" s="9">
        <v>2652</v>
      </c>
      <c r="D319" s="9">
        <v>4219</v>
      </c>
      <c r="E319" s="9">
        <v>3259</v>
      </c>
      <c r="F319" s="9">
        <v>1520</v>
      </c>
      <c r="G319" s="9">
        <v>8934</v>
      </c>
      <c r="H319" s="9">
        <v>20588</v>
      </c>
      <c r="I319" s="9">
        <v>2492</v>
      </c>
      <c r="J319" s="9">
        <v>3417</v>
      </c>
      <c r="K319" s="9">
        <v>10547</v>
      </c>
      <c r="L319" s="9">
        <v>9704</v>
      </c>
      <c r="M319" s="9">
        <v>4814</v>
      </c>
      <c r="N319" s="9">
        <v>1389</v>
      </c>
      <c r="O319" s="9">
        <v>1202</v>
      </c>
      <c r="P319" s="9">
        <v>1504</v>
      </c>
      <c r="Q319" s="9">
        <v>6917</v>
      </c>
      <c r="R319" s="9">
        <v>3142</v>
      </c>
      <c r="S319" s="9">
        <v>2232</v>
      </c>
      <c r="T319" s="21">
        <f t="shared" si="18"/>
        <v>20588</v>
      </c>
      <c r="U319" s="21">
        <f t="shared" si="19"/>
        <v>1202</v>
      </c>
      <c r="V319" s="19">
        <f t="shared" si="20"/>
        <v>961.6</v>
      </c>
      <c r="W319" s="25"/>
      <c r="X319" s="25"/>
      <c r="Y319" s="25">
        <v>0</v>
      </c>
      <c r="Z319" s="25"/>
      <c r="AA319" s="25"/>
      <c r="AB319" s="38">
        <v>0</v>
      </c>
      <c r="AC319" s="34">
        <f t="shared" si="21"/>
        <v>-961.6</v>
      </c>
      <c r="AD319" s="15">
        <v>0</v>
      </c>
      <c r="AE319" s="49">
        <v>0</v>
      </c>
      <c r="AF319" s="15">
        <v>0</v>
      </c>
      <c r="AG319" s="65">
        <v>0</v>
      </c>
      <c r="AH319" s="15">
        <v>0</v>
      </c>
      <c r="AI319" s="15">
        <v>0</v>
      </c>
      <c r="AJ319" s="88">
        <v>0</v>
      </c>
      <c r="AK319" s="89">
        <v>0</v>
      </c>
      <c r="AL319" s="41">
        <v>0</v>
      </c>
      <c r="AM319" s="87">
        <v>0</v>
      </c>
      <c r="AN319"/>
      <c r="AO319"/>
      <c r="AP319"/>
      <c r="AQ319"/>
      <c r="AR319"/>
      <c r="AS319"/>
      <c r="AT319"/>
      <c r="AU319"/>
      <c r="AV319"/>
      <c r="AW319"/>
      <c r="AX319"/>
      <c r="AY319"/>
      <c r="AZ319"/>
      <c r="BA319"/>
      <c r="BB319"/>
      <c r="BC319"/>
      <c r="BD319"/>
      <c r="BE319"/>
      <c r="BF319"/>
      <c r="BG319"/>
      <c r="BH319"/>
      <c r="BI319"/>
      <c r="BJ319"/>
      <c r="BK319"/>
      <c r="BL319"/>
      <c r="BM319"/>
      <c r="BN319"/>
      <c r="BO319"/>
      <c r="BP319"/>
    </row>
    <row r="320" spans="1:68" s="26" customFormat="1" x14ac:dyDescent="0.25">
      <c r="A320" s="20">
        <v>287</v>
      </c>
      <c r="B320" s="20" t="s">
        <v>420</v>
      </c>
      <c r="C320" s="9">
        <v>4285</v>
      </c>
      <c r="D320" s="9">
        <v>5274</v>
      </c>
      <c r="E320" s="9">
        <v>5432</v>
      </c>
      <c r="F320" s="9">
        <v>2247</v>
      </c>
      <c r="G320" s="9">
        <v>12762</v>
      </c>
      <c r="H320" s="9">
        <v>20588</v>
      </c>
      <c r="I320" s="9">
        <v>3689</v>
      </c>
      <c r="J320" s="9">
        <v>3417</v>
      </c>
      <c r="K320" s="9">
        <v>12657</v>
      </c>
      <c r="L320" s="9">
        <v>12657</v>
      </c>
      <c r="M320" s="9">
        <v>6707</v>
      </c>
      <c r="N320" s="9">
        <v>3473</v>
      </c>
      <c r="O320" s="9">
        <v>3101</v>
      </c>
      <c r="P320" s="9">
        <v>2165</v>
      </c>
      <c r="Q320" s="9">
        <v>12872</v>
      </c>
      <c r="R320" s="9">
        <v>2834</v>
      </c>
      <c r="S320" s="9">
        <v>2751</v>
      </c>
      <c r="T320" s="21">
        <f t="shared" si="18"/>
        <v>20588</v>
      </c>
      <c r="U320" s="21">
        <f t="shared" si="19"/>
        <v>2165</v>
      </c>
      <c r="V320" s="19">
        <f t="shared" si="20"/>
        <v>1732</v>
      </c>
      <c r="W320" s="25"/>
      <c r="X320" s="25"/>
      <c r="Y320" s="25">
        <v>0</v>
      </c>
      <c r="Z320" s="25"/>
      <c r="AA320" s="25"/>
      <c r="AB320" s="38">
        <v>0</v>
      </c>
      <c r="AC320" s="34">
        <f t="shared" si="21"/>
        <v>-1732</v>
      </c>
      <c r="AD320" s="15">
        <v>0</v>
      </c>
      <c r="AE320" s="49">
        <v>0</v>
      </c>
      <c r="AF320" s="15">
        <v>0</v>
      </c>
      <c r="AG320" s="65">
        <v>0</v>
      </c>
      <c r="AH320" s="15">
        <v>0</v>
      </c>
      <c r="AI320" s="15">
        <v>0</v>
      </c>
      <c r="AJ320" s="88">
        <v>0</v>
      </c>
      <c r="AK320" s="89">
        <v>0</v>
      </c>
      <c r="AL320" s="41">
        <v>0</v>
      </c>
      <c r="AM320" s="87">
        <v>0</v>
      </c>
      <c r="AN320"/>
      <c r="AO320"/>
      <c r="AP320"/>
      <c r="AQ320"/>
      <c r="AR320"/>
      <c r="AS320"/>
      <c r="AT320"/>
      <c r="AU320"/>
      <c r="AV320"/>
      <c r="AW320"/>
      <c r="AX320"/>
      <c r="AY320"/>
      <c r="AZ320"/>
      <c r="BA320"/>
      <c r="BB320"/>
      <c r="BC320"/>
      <c r="BD320"/>
      <c r="BE320"/>
      <c r="BF320"/>
      <c r="BG320"/>
      <c r="BH320"/>
      <c r="BI320"/>
      <c r="BJ320"/>
      <c r="BK320"/>
      <c r="BL320"/>
      <c r="BM320"/>
      <c r="BN320"/>
      <c r="BO320"/>
      <c r="BP320"/>
    </row>
    <row r="321" spans="1:68" s="26" customFormat="1" x14ac:dyDescent="0.25">
      <c r="A321" s="20">
        <v>288</v>
      </c>
      <c r="B321" s="20" t="s">
        <v>421</v>
      </c>
      <c r="C321" s="9">
        <v>4285</v>
      </c>
      <c r="D321" s="9">
        <v>5274</v>
      </c>
      <c r="E321" s="9">
        <v>5432</v>
      </c>
      <c r="F321" s="9">
        <v>2247</v>
      </c>
      <c r="G321" s="9">
        <v>12762</v>
      </c>
      <c r="H321" s="9">
        <v>20588</v>
      </c>
      <c r="I321" s="9">
        <v>3689</v>
      </c>
      <c r="J321" s="9">
        <v>2278</v>
      </c>
      <c r="K321" s="9">
        <v>12657</v>
      </c>
      <c r="L321" s="9">
        <v>12657</v>
      </c>
      <c r="M321" s="9">
        <v>6707</v>
      </c>
      <c r="N321" s="9">
        <v>3473</v>
      </c>
      <c r="O321" s="9">
        <v>3101</v>
      </c>
      <c r="P321" s="9">
        <v>2165</v>
      </c>
      <c r="Q321" s="9">
        <v>12872</v>
      </c>
      <c r="R321" s="9">
        <v>2834</v>
      </c>
      <c r="S321" s="9">
        <v>2751</v>
      </c>
      <c r="T321" s="21">
        <f t="shared" si="18"/>
        <v>20588</v>
      </c>
      <c r="U321" s="21">
        <f t="shared" si="19"/>
        <v>2165</v>
      </c>
      <c r="V321" s="19">
        <f t="shared" si="20"/>
        <v>1732</v>
      </c>
      <c r="W321" s="25"/>
      <c r="X321" s="25"/>
      <c r="Y321" s="25">
        <v>0</v>
      </c>
      <c r="Z321" s="25"/>
      <c r="AA321" s="25"/>
      <c r="AB321" s="38">
        <v>0</v>
      </c>
      <c r="AC321" s="34">
        <f t="shared" si="21"/>
        <v>-1732</v>
      </c>
      <c r="AD321" s="15">
        <v>0</v>
      </c>
      <c r="AE321" s="49">
        <v>0</v>
      </c>
      <c r="AF321" s="15">
        <v>0</v>
      </c>
      <c r="AG321" s="65">
        <v>0</v>
      </c>
      <c r="AH321" s="15">
        <v>0</v>
      </c>
      <c r="AI321" s="15">
        <v>0</v>
      </c>
      <c r="AJ321" s="88">
        <v>0</v>
      </c>
      <c r="AK321" s="89">
        <v>0</v>
      </c>
      <c r="AL321" s="41">
        <v>0</v>
      </c>
      <c r="AM321" s="87">
        <v>0</v>
      </c>
      <c r="AN321"/>
      <c r="AO321"/>
      <c r="AP321"/>
      <c r="AQ321"/>
      <c r="AR321"/>
      <c r="AS321"/>
      <c r="AT321"/>
      <c r="AU321"/>
      <c r="AV321"/>
      <c r="AW321"/>
      <c r="AX321"/>
      <c r="AY321"/>
      <c r="AZ321"/>
      <c r="BA321"/>
      <c r="BB321"/>
      <c r="BC321"/>
      <c r="BD321"/>
      <c r="BE321"/>
      <c r="BF321"/>
      <c r="BG321"/>
      <c r="BH321"/>
      <c r="BI321"/>
      <c r="BJ321"/>
      <c r="BK321"/>
      <c r="BL321"/>
      <c r="BM321"/>
      <c r="BN321"/>
      <c r="BO321"/>
      <c r="BP321"/>
    </row>
    <row r="322" spans="1:68" s="26" customFormat="1" x14ac:dyDescent="0.25">
      <c r="A322" s="20">
        <v>289</v>
      </c>
      <c r="B322" s="20" t="s">
        <v>422</v>
      </c>
      <c r="C322" s="9">
        <v>4285</v>
      </c>
      <c r="D322" s="9">
        <v>5274</v>
      </c>
      <c r="E322" s="9">
        <v>5432</v>
      </c>
      <c r="F322" s="9">
        <v>2395</v>
      </c>
      <c r="G322" s="9">
        <v>12762</v>
      </c>
      <c r="H322" s="9">
        <v>20588</v>
      </c>
      <c r="I322" s="9">
        <v>3689</v>
      </c>
      <c r="J322" s="9">
        <v>5695</v>
      </c>
      <c r="K322" s="9">
        <v>12657</v>
      </c>
      <c r="L322" s="9">
        <v>12657</v>
      </c>
      <c r="M322" s="9">
        <v>6707</v>
      </c>
      <c r="N322" s="9">
        <v>3473</v>
      </c>
      <c r="O322" s="9">
        <v>3101</v>
      </c>
      <c r="P322" s="9">
        <v>2165</v>
      </c>
      <c r="Q322" s="9">
        <v>12872</v>
      </c>
      <c r="R322" s="9">
        <v>2834</v>
      </c>
      <c r="S322" s="9">
        <v>2751</v>
      </c>
      <c r="T322" s="21">
        <f t="shared" si="18"/>
        <v>20588</v>
      </c>
      <c r="U322" s="21">
        <f t="shared" si="19"/>
        <v>2165</v>
      </c>
      <c r="V322" s="19">
        <f t="shared" si="20"/>
        <v>1732</v>
      </c>
      <c r="W322" s="25"/>
      <c r="X322" s="25"/>
      <c r="Y322" s="25">
        <v>0</v>
      </c>
      <c r="Z322" s="25"/>
      <c r="AA322" s="25"/>
      <c r="AB322" s="38">
        <v>0</v>
      </c>
      <c r="AC322" s="34">
        <f t="shared" si="21"/>
        <v>-1732</v>
      </c>
      <c r="AD322" s="15">
        <v>0</v>
      </c>
      <c r="AE322" s="49">
        <v>0</v>
      </c>
      <c r="AF322" s="15">
        <v>0</v>
      </c>
      <c r="AG322" s="65">
        <v>0</v>
      </c>
      <c r="AH322" s="15">
        <v>0</v>
      </c>
      <c r="AI322" s="15">
        <v>0</v>
      </c>
      <c r="AJ322" s="88">
        <v>0</v>
      </c>
      <c r="AK322" s="89">
        <v>0</v>
      </c>
      <c r="AL322" s="41">
        <v>0</v>
      </c>
      <c r="AM322" s="87">
        <v>0</v>
      </c>
      <c r="AN322"/>
      <c r="AO322"/>
      <c r="AP322"/>
      <c r="AQ322"/>
      <c r="AR322"/>
      <c r="AS322"/>
      <c r="AT322"/>
      <c r="AU322"/>
      <c r="AV322"/>
      <c r="AW322"/>
      <c r="AX322"/>
      <c r="AY322"/>
      <c r="AZ322"/>
      <c r="BA322"/>
      <c r="BB322"/>
      <c r="BC322"/>
      <c r="BD322"/>
      <c r="BE322"/>
      <c r="BF322"/>
      <c r="BG322"/>
      <c r="BH322"/>
      <c r="BI322"/>
      <c r="BJ322"/>
      <c r="BK322"/>
      <c r="BL322"/>
      <c r="BM322"/>
      <c r="BN322"/>
      <c r="BO322"/>
      <c r="BP322"/>
    </row>
    <row r="323" spans="1:68" s="26" customFormat="1" x14ac:dyDescent="0.25">
      <c r="A323" s="20">
        <v>290</v>
      </c>
      <c r="B323" s="20" t="s">
        <v>423</v>
      </c>
      <c r="C323" s="9">
        <v>4285</v>
      </c>
      <c r="D323" s="9">
        <v>5274</v>
      </c>
      <c r="E323" s="9">
        <v>3259</v>
      </c>
      <c r="F323" s="9">
        <v>2247</v>
      </c>
      <c r="G323" s="9">
        <v>12762</v>
      </c>
      <c r="H323" s="9">
        <v>20926</v>
      </c>
      <c r="I323" s="9">
        <v>3689</v>
      </c>
      <c r="J323" s="9">
        <v>5695</v>
      </c>
      <c r="K323" s="9">
        <v>12657</v>
      </c>
      <c r="L323" s="9">
        <v>12657</v>
      </c>
      <c r="M323" s="9">
        <v>6707</v>
      </c>
      <c r="N323" s="9">
        <v>3473</v>
      </c>
      <c r="O323" s="9">
        <v>3101</v>
      </c>
      <c r="P323" s="9">
        <v>2165</v>
      </c>
      <c r="Q323" s="9">
        <v>12872</v>
      </c>
      <c r="R323" s="9">
        <v>2834</v>
      </c>
      <c r="S323" s="9">
        <v>2751</v>
      </c>
      <c r="T323" s="21">
        <f t="shared" si="18"/>
        <v>20926</v>
      </c>
      <c r="U323" s="21">
        <f t="shared" si="19"/>
        <v>2165</v>
      </c>
      <c r="V323" s="19">
        <f t="shared" si="20"/>
        <v>1732</v>
      </c>
      <c r="W323" s="25"/>
      <c r="X323" s="25"/>
      <c r="Y323" s="25">
        <v>0</v>
      </c>
      <c r="Z323" s="25"/>
      <c r="AA323" s="25"/>
      <c r="AB323" s="38">
        <v>0</v>
      </c>
      <c r="AC323" s="34">
        <f t="shared" si="21"/>
        <v>-1732</v>
      </c>
      <c r="AD323" s="15">
        <v>0</v>
      </c>
      <c r="AE323" s="49">
        <v>0</v>
      </c>
      <c r="AF323" s="15">
        <v>0</v>
      </c>
      <c r="AG323" s="65">
        <v>0</v>
      </c>
      <c r="AH323" s="15">
        <v>0</v>
      </c>
      <c r="AI323" s="15">
        <v>0</v>
      </c>
      <c r="AJ323" s="88">
        <v>0</v>
      </c>
      <c r="AK323" s="89">
        <v>0</v>
      </c>
      <c r="AL323" s="41">
        <v>0</v>
      </c>
      <c r="AM323" s="87">
        <v>0</v>
      </c>
      <c r="AN323"/>
      <c r="AO323"/>
      <c r="AP323"/>
      <c r="AQ323"/>
      <c r="AR323"/>
      <c r="AS323"/>
      <c r="AT323"/>
      <c r="AU323"/>
      <c r="AV323"/>
      <c r="AW323"/>
      <c r="AX323"/>
      <c r="AY323"/>
      <c r="AZ323"/>
      <c r="BA323"/>
      <c r="BB323"/>
      <c r="BC323"/>
      <c r="BD323"/>
      <c r="BE323"/>
      <c r="BF323"/>
      <c r="BG323"/>
      <c r="BH323"/>
      <c r="BI323"/>
      <c r="BJ323"/>
      <c r="BK323"/>
      <c r="BL323"/>
      <c r="BM323"/>
      <c r="BN323"/>
      <c r="BO323"/>
      <c r="BP323"/>
    </row>
    <row r="324" spans="1:68" s="26" customFormat="1" x14ac:dyDescent="0.25">
      <c r="A324" s="20">
        <v>291</v>
      </c>
      <c r="B324" s="20" t="s">
        <v>424</v>
      </c>
      <c r="C324" s="9">
        <v>9483</v>
      </c>
      <c r="D324" s="9">
        <v>12129</v>
      </c>
      <c r="E324" s="9">
        <v>8691</v>
      </c>
      <c r="F324" s="9">
        <v>4550</v>
      </c>
      <c r="G324" s="9">
        <v>21696</v>
      </c>
      <c r="H324" s="9">
        <v>20926</v>
      </c>
      <c r="I324" s="9">
        <v>8087</v>
      </c>
      <c r="J324" s="9">
        <v>3164</v>
      </c>
      <c r="K324" s="9">
        <v>26368</v>
      </c>
      <c r="L324" s="9">
        <v>19724</v>
      </c>
      <c r="M324" s="9">
        <v>13009</v>
      </c>
      <c r="N324" s="9">
        <v>7855</v>
      </c>
      <c r="O324" s="9">
        <v>2405</v>
      </c>
      <c r="P324" s="9">
        <v>3488</v>
      </c>
      <c r="Q324" s="9">
        <v>26911</v>
      </c>
      <c r="R324" s="9">
        <v>4396</v>
      </c>
      <c r="S324" s="9">
        <v>6763</v>
      </c>
      <c r="T324" s="21">
        <f t="shared" si="18"/>
        <v>26911</v>
      </c>
      <c r="U324" s="21">
        <f t="shared" si="19"/>
        <v>2405</v>
      </c>
      <c r="V324" s="19">
        <f t="shared" si="20"/>
        <v>1924</v>
      </c>
      <c r="W324" s="25"/>
      <c r="X324" s="25"/>
      <c r="Y324" s="25">
        <v>0</v>
      </c>
      <c r="Z324" s="25"/>
      <c r="AA324" s="25"/>
      <c r="AB324" s="38">
        <v>0</v>
      </c>
      <c r="AC324" s="34">
        <f t="shared" si="21"/>
        <v>-1924</v>
      </c>
      <c r="AD324" s="15">
        <v>0</v>
      </c>
      <c r="AE324" s="49">
        <v>0</v>
      </c>
      <c r="AF324" s="15">
        <v>0</v>
      </c>
      <c r="AG324" s="65">
        <v>0</v>
      </c>
      <c r="AH324" s="15">
        <v>0</v>
      </c>
      <c r="AI324" s="15">
        <v>0</v>
      </c>
      <c r="AJ324" s="88">
        <v>0</v>
      </c>
      <c r="AK324" s="89">
        <v>0</v>
      </c>
      <c r="AL324" s="41">
        <v>0</v>
      </c>
      <c r="AM324" s="87">
        <v>0</v>
      </c>
      <c r="AN324"/>
      <c r="AO324"/>
      <c r="AP324"/>
      <c r="AQ324"/>
      <c r="AR324"/>
      <c r="AS324"/>
      <c r="AT324"/>
      <c r="AU324"/>
      <c r="AV324"/>
      <c r="AW324"/>
      <c r="AX324"/>
      <c r="AY324"/>
      <c r="AZ324"/>
      <c r="BA324"/>
      <c r="BB324"/>
      <c r="BC324"/>
      <c r="BD324"/>
      <c r="BE324"/>
      <c r="BF324"/>
      <c r="BG324"/>
      <c r="BH324"/>
      <c r="BI324"/>
      <c r="BJ324"/>
      <c r="BK324"/>
      <c r="BL324"/>
      <c r="BM324"/>
      <c r="BN324"/>
      <c r="BO324"/>
      <c r="BP324"/>
    </row>
    <row r="325" spans="1:68" s="26" customFormat="1" x14ac:dyDescent="0.25">
      <c r="A325" s="20">
        <v>292</v>
      </c>
      <c r="B325" s="20" t="s">
        <v>425</v>
      </c>
      <c r="C325" s="9">
        <v>9483</v>
      </c>
      <c r="D325" s="9">
        <v>12129</v>
      </c>
      <c r="E325" s="9">
        <v>8691</v>
      </c>
      <c r="F325" s="9">
        <v>4550</v>
      </c>
      <c r="G325" s="9">
        <v>21696</v>
      </c>
      <c r="H325" s="9">
        <v>24701</v>
      </c>
      <c r="I325" s="9">
        <v>8087</v>
      </c>
      <c r="J325" s="9">
        <v>5695</v>
      </c>
      <c r="K325" s="9">
        <v>26368</v>
      </c>
      <c r="L325" s="9">
        <v>19724</v>
      </c>
      <c r="M325" s="9">
        <v>13009</v>
      </c>
      <c r="N325" s="9">
        <v>7855</v>
      </c>
      <c r="O325" s="9">
        <v>2405</v>
      </c>
      <c r="P325" s="9">
        <v>3488</v>
      </c>
      <c r="Q325" s="9">
        <v>26911</v>
      </c>
      <c r="R325" s="9">
        <v>4396</v>
      </c>
      <c r="S325" s="9">
        <v>6763</v>
      </c>
      <c r="T325" s="21">
        <f t="shared" si="18"/>
        <v>26911</v>
      </c>
      <c r="U325" s="21">
        <f t="shared" si="19"/>
        <v>2405</v>
      </c>
      <c r="V325" s="19">
        <f t="shared" si="20"/>
        <v>1924</v>
      </c>
      <c r="W325" s="25"/>
      <c r="X325" s="25"/>
      <c r="Y325" s="25">
        <v>0</v>
      </c>
      <c r="Z325" s="25"/>
      <c r="AA325" s="25"/>
      <c r="AB325" s="38">
        <v>0</v>
      </c>
      <c r="AC325" s="34">
        <f t="shared" si="21"/>
        <v>-1924</v>
      </c>
      <c r="AD325" s="15">
        <v>0</v>
      </c>
      <c r="AE325" s="49">
        <v>0</v>
      </c>
      <c r="AF325" s="15">
        <v>0</v>
      </c>
      <c r="AG325" s="65">
        <v>0</v>
      </c>
      <c r="AH325" s="15">
        <v>0</v>
      </c>
      <c r="AI325" s="15">
        <v>0</v>
      </c>
      <c r="AJ325" s="88">
        <v>0</v>
      </c>
      <c r="AK325" s="89">
        <v>0</v>
      </c>
      <c r="AL325" s="41">
        <v>0</v>
      </c>
      <c r="AM325" s="87">
        <v>0</v>
      </c>
      <c r="AN325"/>
      <c r="AO325"/>
      <c r="AP325"/>
      <c r="AQ325"/>
      <c r="AR325"/>
      <c r="AS325"/>
      <c r="AT325"/>
      <c r="AU325"/>
      <c r="AV325"/>
      <c r="AW325"/>
      <c r="AX325"/>
      <c r="AY325"/>
      <c r="AZ325"/>
      <c r="BA325"/>
      <c r="BB325"/>
      <c r="BC325"/>
      <c r="BD325"/>
      <c r="BE325"/>
      <c r="BF325"/>
      <c r="BG325"/>
      <c r="BH325"/>
      <c r="BI325"/>
      <c r="BJ325"/>
      <c r="BK325"/>
      <c r="BL325"/>
      <c r="BM325"/>
      <c r="BN325"/>
      <c r="BO325"/>
      <c r="BP325"/>
    </row>
    <row r="326" spans="1:68" s="26" customFormat="1" x14ac:dyDescent="0.25">
      <c r="A326" s="20">
        <v>293</v>
      </c>
      <c r="B326" s="20" t="s">
        <v>426</v>
      </c>
      <c r="C326" s="9">
        <v>9483</v>
      </c>
      <c r="D326" s="9">
        <v>12129</v>
      </c>
      <c r="E326" s="9">
        <v>8691</v>
      </c>
      <c r="F326" s="9">
        <v>4550</v>
      </c>
      <c r="G326" s="9">
        <v>21696</v>
      </c>
      <c r="H326" s="9">
        <v>27254</v>
      </c>
      <c r="I326" s="9">
        <v>8087</v>
      </c>
      <c r="J326" s="9">
        <v>9492</v>
      </c>
      <c r="K326" s="9">
        <v>26368</v>
      </c>
      <c r="L326" s="9">
        <v>19724</v>
      </c>
      <c r="M326" s="9">
        <v>13009</v>
      </c>
      <c r="N326" s="9">
        <v>7855</v>
      </c>
      <c r="O326" s="9">
        <v>2405</v>
      </c>
      <c r="P326" s="9">
        <v>3488</v>
      </c>
      <c r="Q326" s="9">
        <v>26911</v>
      </c>
      <c r="R326" s="9">
        <v>4396</v>
      </c>
      <c r="S326" s="9">
        <v>6763</v>
      </c>
      <c r="T326" s="21">
        <f t="shared" si="18"/>
        <v>27254</v>
      </c>
      <c r="U326" s="21">
        <f t="shared" si="19"/>
        <v>2405</v>
      </c>
      <c r="V326" s="19">
        <f t="shared" si="20"/>
        <v>1924</v>
      </c>
      <c r="W326" s="25"/>
      <c r="X326" s="25"/>
      <c r="Y326" s="25">
        <v>0</v>
      </c>
      <c r="Z326" s="25"/>
      <c r="AA326" s="25"/>
      <c r="AB326" s="38">
        <v>0</v>
      </c>
      <c r="AC326" s="34">
        <f t="shared" si="21"/>
        <v>-1924</v>
      </c>
      <c r="AD326" s="15">
        <v>0</v>
      </c>
      <c r="AE326" s="49">
        <v>0</v>
      </c>
      <c r="AF326" s="15">
        <v>0</v>
      </c>
      <c r="AG326" s="65">
        <v>0</v>
      </c>
      <c r="AH326" s="15">
        <v>0</v>
      </c>
      <c r="AI326" s="15">
        <v>0</v>
      </c>
      <c r="AJ326" s="88">
        <v>0</v>
      </c>
      <c r="AK326" s="89">
        <v>0</v>
      </c>
      <c r="AL326" s="41">
        <v>0</v>
      </c>
      <c r="AM326" s="87">
        <v>0</v>
      </c>
      <c r="AN326"/>
      <c r="AO326"/>
      <c r="AP326"/>
      <c r="AQ326"/>
      <c r="AR326"/>
      <c r="AS326"/>
      <c r="AT326"/>
      <c r="AU326"/>
      <c r="AV326"/>
      <c r="AW326"/>
      <c r="AX326"/>
      <c r="AY326"/>
      <c r="AZ326"/>
      <c r="BA326"/>
      <c r="BB326"/>
      <c r="BC326"/>
      <c r="BD326"/>
      <c r="BE326"/>
      <c r="BF326"/>
      <c r="BG326"/>
      <c r="BH326"/>
      <c r="BI326"/>
      <c r="BJ326"/>
      <c r="BK326"/>
      <c r="BL326"/>
      <c r="BM326"/>
      <c r="BN326"/>
      <c r="BO326"/>
      <c r="BP326"/>
    </row>
    <row r="327" spans="1:68" s="26" customFormat="1" x14ac:dyDescent="0.25">
      <c r="A327" s="20">
        <v>294</v>
      </c>
      <c r="B327" s="20" t="s">
        <v>427</v>
      </c>
      <c r="C327" s="9">
        <v>9483</v>
      </c>
      <c r="D327" s="9">
        <v>12129</v>
      </c>
      <c r="E327" s="9">
        <v>8691</v>
      </c>
      <c r="F327" s="9">
        <v>4550</v>
      </c>
      <c r="G327" s="9">
        <v>21696</v>
      </c>
      <c r="H327" s="9">
        <v>27676</v>
      </c>
      <c r="I327" s="9">
        <v>8087</v>
      </c>
      <c r="J327" s="9">
        <v>7340</v>
      </c>
      <c r="K327" s="9">
        <v>26368</v>
      </c>
      <c r="L327" s="9">
        <v>19724</v>
      </c>
      <c r="M327" s="9">
        <v>13009</v>
      </c>
      <c r="N327" s="9">
        <v>7855</v>
      </c>
      <c r="O327" s="9">
        <v>2405</v>
      </c>
      <c r="P327" s="9">
        <v>3488</v>
      </c>
      <c r="Q327" s="9">
        <v>26911</v>
      </c>
      <c r="R327" s="9">
        <v>4396</v>
      </c>
      <c r="S327" s="9">
        <v>6763</v>
      </c>
      <c r="T327" s="21">
        <f t="shared" si="18"/>
        <v>27676</v>
      </c>
      <c r="U327" s="21">
        <f t="shared" si="19"/>
        <v>2405</v>
      </c>
      <c r="V327" s="19">
        <f t="shared" si="20"/>
        <v>1924</v>
      </c>
      <c r="W327" s="25"/>
      <c r="X327" s="25"/>
      <c r="Y327" s="25">
        <v>0</v>
      </c>
      <c r="Z327" s="25"/>
      <c r="AA327" s="25"/>
      <c r="AB327" s="38">
        <v>0</v>
      </c>
      <c r="AC327" s="34">
        <f t="shared" si="21"/>
        <v>-1924</v>
      </c>
      <c r="AD327" s="15">
        <v>0</v>
      </c>
      <c r="AE327" s="49">
        <v>0</v>
      </c>
      <c r="AF327" s="15">
        <v>0</v>
      </c>
      <c r="AG327" s="65">
        <v>0</v>
      </c>
      <c r="AH327" s="15">
        <v>0</v>
      </c>
      <c r="AI327" s="15">
        <v>0</v>
      </c>
      <c r="AJ327" s="88">
        <v>0</v>
      </c>
      <c r="AK327" s="89">
        <v>0</v>
      </c>
      <c r="AL327" s="41">
        <v>0</v>
      </c>
      <c r="AM327" s="87">
        <v>0</v>
      </c>
      <c r="AN327"/>
      <c r="AO327"/>
      <c r="AP327"/>
      <c r="AQ327"/>
      <c r="AR327"/>
      <c r="AS327"/>
      <c r="AT327"/>
      <c r="AU327"/>
      <c r="AV327"/>
      <c r="AW327"/>
      <c r="AX327"/>
      <c r="AY327"/>
      <c r="AZ327"/>
      <c r="BA327"/>
      <c r="BB327"/>
      <c r="BC327"/>
      <c r="BD327"/>
      <c r="BE327"/>
      <c r="BF327"/>
      <c r="BG327"/>
      <c r="BH327"/>
      <c r="BI327"/>
      <c r="BJ327"/>
      <c r="BK327"/>
      <c r="BL327"/>
      <c r="BM327"/>
      <c r="BN327"/>
      <c r="BO327"/>
      <c r="BP327"/>
    </row>
    <row r="328" spans="1:68" s="26" customFormat="1" x14ac:dyDescent="0.25">
      <c r="A328" s="20">
        <v>295</v>
      </c>
      <c r="B328" s="20" t="s">
        <v>428</v>
      </c>
      <c r="C328" s="9">
        <v>28085</v>
      </c>
      <c r="D328" s="9">
        <v>38350</v>
      </c>
      <c r="E328" s="9">
        <v>19555</v>
      </c>
      <c r="F328" s="9">
        <v>18116</v>
      </c>
      <c r="G328" s="9">
        <v>44667</v>
      </c>
      <c r="H328" s="9">
        <v>61648</v>
      </c>
      <c r="I328" s="9">
        <v>16293</v>
      </c>
      <c r="J328" s="9">
        <v>11390</v>
      </c>
      <c r="K328" s="9">
        <v>52736</v>
      </c>
      <c r="L328" s="9">
        <v>45353</v>
      </c>
      <c r="M328" s="9">
        <v>26932</v>
      </c>
      <c r="N328" s="9">
        <v>15968</v>
      </c>
      <c r="O328" s="9">
        <v>18489</v>
      </c>
      <c r="P328" s="9">
        <v>26805</v>
      </c>
      <c r="Q328" s="9">
        <v>69164</v>
      </c>
      <c r="R328" s="9">
        <v>24405</v>
      </c>
      <c r="S328" s="9">
        <v>18848</v>
      </c>
      <c r="T328" s="21">
        <f t="shared" ref="T328:T391" si="22">MAX(C328:S328)</f>
        <v>69164</v>
      </c>
      <c r="U328" s="21">
        <f t="shared" ref="U328:U391" si="23">MIN(C328:S328)</f>
        <v>11390</v>
      </c>
      <c r="V328" s="19">
        <f t="shared" ref="V328:V391" si="24">+U328*80%</f>
        <v>9112</v>
      </c>
      <c r="W328" s="25"/>
      <c r="X328" s="25"/>
      <c r="Y328" s="25">
        <v>0</v>
      </c>
      <c r="Z328" s="25"/>
      <c r="AA328" s="25"/>
      <c r="AB328" s="38">
        <v>0</v>
      </c>
      <c r="AC328" s="34">
        <f t="shared" si="21"/>
        <v>-9112</v>
      </c>
      <c r="AD328" s="15">
        <v>0</v>
      </c>
      <c r="AE328" s="49">
        <v>0</v>
      </c>
      <c r="AF328" s="15">
        <v>0</v>
      </c>
      <c r="AG328" s="65">
        <v>0</v>
      </c>
      <c r="AH328" s="15">
        <v>0</v>
      </c>
      <c r="AI328" s="15">
        <v>0</v>
      </c>
      <c r="AJ328" s="88">
        <v>0</v>
      </c>
      <c r="AK328" s="89">
        <v>0</v>
      </c>
      <c r="AL328" s="41">
        <v>0</v>
      </c>
      <c r="AM328" s="87">
        <v>0</v>
      </c>
      <c r="AN328"/>
      <c r="AO328"/>
      <c r="AP328"/>
      <c r="AQ328"/>
      <c r="AR328"/>
      <c r="AS328"/>
      <c r="AT328"/>
      <c r="AU328"/>
      <c r="AV328"/>
      <c r="AW328"/>
      <c r="AX328"/>
      <c r="AY328"/>
      <c r="AZ328"/>
      <c r="BA328"/>
      <c r="BB328"/>
      <c r="BC328"/>
      <c r="BD328"/>
      <c r="BE328"/>
      <c r="BF328"/>
      <c r="BG328"/>
      <c r="BH328"/>
      <c r="BI328"/>
      <c r="BJ328"/>
      <c r="BK328"/>
      <c r="BL328"/>
      <c r="BM328"/>
      <c r="BN328"/>
      <c r="BO328"/>
      <c r="BP328"/>
    </row>
    <row r="329" spans="1:68" s="26" customFormat="1" x14ac:dyDescent="0.25">
      <c r="A329" s="20">
        <v>296</v>
      </c>
      <c r="B329" s="20" t="s">
        <v>429</v>
      </c>
      <c r="C329" s="9">
        <v>28085</v>
      </c>
      <c r="D329" s="9">
        <v>38350</v>
      </c>
      <c r="E329" s="9">
        <v>21727</v>
      </c>
      <c r="F329" s="9">
        <v>14949</v>
      </c>
      <c r="G329" s="9">
        <v>44667</v>
      </c>
      <c r="H329" s="9">
        <v>67333</v>
      </c>
      <c r="I329" s="9">
        <v>16293</v>
      </c>
      <c r="J329" s="9">
        <v>11390</v>
      </c>
      <c r="K329" s="9">
        <v>52736</v>
      </c>
      <c r="L329" s="9">
        <v>45353</v>
      </c>
      <c r="M329" s="9">
        <v>26932</v>
      </c>
      <c r="N329" s="9">
        <v>15968</v>
      </c>
      <c r="O329" s="9">
        <v>18489</v>
      </c>
      <c r="P329" s="9">
        <v>26805</v>
      </c>
      <c r="Q329" s="9">
        <v>69164</v>
      </c>
      <c r="R329" s="9">
        <v>24405</v>
      </c>
      <c r="S329" s="9">
        <v>18848</v>
      </c>
      <c r="T329" s="21">
        <f t="shared" si="22"/>
        <v>69164</v>
      </c>
      <c r="U329" s="21">
        <f t="shared" si="23"/>
        <v>11390</v>
      </c>
      <c r="V329" s="19">
        <f t="shared" si="24"/>
        <v>9112</v>
      </c>
      <c r="W329" s="25"/>
      <c r="X329" s="25"/>
      <c r="Y329" s="25">
        <v>0</v>
      </c>
      <c r="Z329" s="25"/>
      <c r="AA329" s="25"/>
      <c r="AB329" s="38">
        <v>0</v>
      </c>
      <c r="AC329" s="34">
        <f t="shared" si="21"/>
        <v>-9112</v>
      </c>
      <c r="AD329" s="15">
        <v>0</v>
      </c>
      <c r="AE329" s="49">
        <v>0</v>
      </c>
      <c r="AF329" s="15">
        <v>0</v>
      </c>
      <c r="AG329" s="65">
        <v>0</v>
      </c>
      <c r="AH329" s="15">
        <v>0</v>
      </c>
      <c r="AI329" s="15">
        <v>0</v>
      </c>
      <c r="AJ329" s="88">
        <v>0</v>
      </c>
      <c r="AK329" s="89">
        <v>0</v>
      </c>
      <c r="AL329" s="41">
        <v>0</v>
      </c>
      <c r="AM329" s="87">
        <v>0</v>
      </c>
      <c r="AN329"/>
      <c r="AO329"/>
      <c r="AP329"/>
      <c r="AQ329"/>
      <c r="AR329"/>
      <c r="AS329"/>
      <c r="AT329"/>
      <c r="AU329"/>
      <c r="AV329"/>
      <c r="AW329"/>
      <c r="AX329"/>
      <c r="AY329"/>
      <c r="AZ329"/>
      <c r="BA329"/>
      <c r="BB329"/>
      <c r="BC329"/>
      <c r="BD329"/>
      <c r="BE329"/>
      <c r="BF329"/>
      <c r="BG329"/>
      <c r="BH329"/>
      <c r="BI329"/>
      <c r="BJ329"/>
      <c r="BK329"/>
      <c r="BL329"/>
      <c r="BM329"/>
      <c r="BN329"/>
      <c r="BO329"/>
      <c r="BP329"/>
    </row>
    <row r="330" spans="1:68" s="26" customFormat="1" x14ac:dyDescent="0.25">
      <c r="A330" s="20">
        <v>297</v>
      </c>
      <c r="B330" s="20" t="s">
        <v>430</v>
      </c>
      <c r="C330" s="9">
        <v>28085</v>
      </c>
      <c r="D330" s="9">
        <v>38350</v>
      </c>
      <c r="E330" s="9">
        <v>16295</v>
      </c>
      <c r="F330" s="9">
        <v>14949</v>
      </c>
      <c r="G330" s="9">
        <v>44667</v>
      </c>
      <c r="H330" s="9">
        <v>77258</v>
      </c>
      <c r="I330" s="9">
        <v>16293</v>
      </c>
      <c r="J330" s="9">
        <v>11390</v>
      </c>
      <c r="K330" s="9">
        <v>52736</v>
      </c>
      <c r="L330" s="9">
        <v>45353</v>
      </c>
      <c r="M330" s="9">
        <v>26932</v>
      </c>
      <c r="N330" s="9">
        <v>15968</v>
      </c>
      <c r="O330" s="9">
        <v>18489</v>
      </c>
      <c r="P330" s="9">
        <v>26805</v>
      </c>
      <c r="Q330" s="9">
        <v>69164</v>
      </c>
      <c r="R330" s="9">
        <v>24405</v>
      </c>
      <c r="S330" s="9">
        <v>18848</v>
      </c>
      <c r="T330" s="21">
        <f t="shared" si="22"/>
        <v>77258</v>
      </c>
      <c r="U330" s="21">
        <f t="shared" si="23"/>
        <v>11390</v>
      </c>
      <c r="V330" s="19">
        <f t="shared" si="24"/>
        <v>9112</v>
      </c>
      <c r="W330" s="25"/>
      <c r="X330" s="25"/>
      <c r="Y330" s="25">
        <v>0</v>
      </c>
      <c r="Z330" s="25"/>
      <c r="AA330" s="25"/>
      <c r="AB330" s="38">
        <v>0</v>
      </c>
      <c r="AC330" s="34">
        <f t="shared" si="21"/>
        <v>-9112</v>
      </c>
      <c r="AD330" s="15">
        <v>0</v>
      </c>
      <c r="AE330" s="49">
        <v>0</v>
      </c>
      <c r="AF330" s="15">
        <v>0</v>
      </c>
      <c r="AG330" s="65">
        <v>0</v>
      </c>
      <c r="AH330" s="15">
        <v>0</v>
      </c>
      <c r="AI330" s="15">
        <v>0</v>
      </c>
      <c r="AJ330" s="88">
        <v>0</v>
      </c>
      <c r="AK330" s="89">
        <v>0</v>
      </c>
      <c r="AL330" s="41">
        <v>0</v>
      </c>
      <c r="AM330" s="87">
        <v>0</v>
      </c>
      <c r="AN330"/>
      <c r="AO330"/>
      <c r="AP330"/>
      <c r="AQ330"/>
      <c r="AR330"/>
      <c r="AS330"/>
      <c r="AT330"/>
      <c r="AU330"/>
      <c r="AV330"/>
      <c r="AW330"/>
      <c r="AX330"/>
      <c r="AY330"/>
      <c r="AZ330"/>
      <c r="BA330"/>
      <c r="BB330"/>
      <c r="BC330"/>
      <c r="BD330"/>
      <c r="BE330"/>
      <c r="BF330"/>
      <c r="BG330"/>
      <c r="BH330"/>
      <c r="BI330"/>
      <c r="BJ330"/>
      <c r="BK330"/>
      <c r="BL330"/>
      <c r="BM330"/>
      <c r="BN330"/>
      <c r="BO330"/>
      <c r="BP330"/>
    </row>
    <row r="331" spans="1:68" s="26" customFormat="1" x14ac:dyDescent="0.25">
      <c r="A331" s="20">
        <v>298</v>
      </c>
      <c r="B331" s="20" t="s">
        <v>431</v>
      </c>
      <c r="C331" s="9">
        <v>33668</v>
      </c>
      <c r="D331" s="9">
        <v>36915</v>
      </c>
      <c r="E331" s="9">
        <v>21727</v>
      </c>
      <c r="F331" s="9">
        <v>19460</v>
      </c>
      <c r="G331" s="9">
        <v>57429</v>
      </c>
      <c r="H331" s="9">
        <v>77258</v>
      </c>
      <c r="I331" s="9">
        <v>20586</v>
      </c>
      <c r="J331" s="9">
        <v>12024</v>
      </c>
      <c r="K331" s="9">
        <v>84377</v>
      </c>
      <c r="L331" s="9">
        <v>49571</v>
      </c>
      <c r="M331" s="9">
        <v>32308</v>
      </c>
      <c r="N331" s="9">
        <v>20425</v>
      </c>
      <c r="O331" s="9">
        <v>16538</v>
      </c>
      <c r="P331" s="9">
        <v>25079</v>
      </c>
      <c r="Q331" s="9">
        <v>93865</v>
      </c>
      <c r="R331" s="9">
        <v>31552</v>
      </c>
      <c r="S331" s="9">
        <v>18848</v>
      </c>
      <c r="T331" s="21">
        <f t="shared" si="22"/>
        <v>93865</v>
      </c>
      <c r="U331" s="21">
        <f t="shared" si="23"/>
        <v>12024</v>
      </c>
      <c r="V331" s="19">
        <f t="shared" si="24"/>
        <v>9619.2000000000007</v>
      </c>
      <c r="W331" s="25"/>
      <c r="X331" s="25"/>
      <c r="Y331" s="25">
        <v>0</v>
      </c>
      <c r="Z331" s="25"/>
      <c r="AA331" s="25"/>
      <c r="AB331" s="38">
        <v>0</v>
      </c>
      <c r="AC331" s="34">
        <f t="shared" si="21"/>
        <v>-9619.2000000000007</v>
      </c>
      <c r="AD331" s="15">
        <v>0</v>
      </c>
      <c r="AE331" s="49">
        <v>0</v>
      </c>
      <c r="AF331" s="15">
        <v>0</v>
      </c>
      <c r="AG331" s="65">
        <v>0</v>
      </c>
      <c r="AH331" s="15">
        <v>0</v>
      </c>
      <c r="AI331" s="15">
        <v>0</v>
      </c>
      <c r="AJ331" s="88">
        <v>0</v>
      </c>
      <c r="AK331" s="89">
        <v>0</v>
      </c>
      <c r="AL331" s="41">
        <v>0</v>
      </c>
      <c r="AM331" s="87">
        <v>0</v>
      </c>
      <c r="AN331"/>
      <c r="AO331"/>
      <c r="AP331"/>
      <c r="AQ331"/>
      <c r="AR331"/>
      <c r="AS331"/>
      <c r="AT331"/>
      <c r="AU331"/>
      <c r="AV331"/>
      <c r="AW331"/>
      <c r="AX331"/>
      <c r="AY331"/>
      <c r="AZ331"/>
      <c r="BA331"/>
      <c r="BB331"/>
      <c r="BC331"/>
      <c r="BD331"/>
      <c r="BE331"/>
      <c r="BF331"/>
      <c r="BG331"/>
      <c r="BH331"/>
      <c r="BI331"/>
      <c r="BJ331"/>
      <c r="BK331"/>
      <c r="BL331"/>
      <c r="BM331"/>
      <c r="BN331"/>
      <c r="BO331"/>
      <c r="BP331"/>
    </row>
    <row r="332" spans="1:68" s="26" customFormat="1" x14ac:dyDescent="0.25">
      <c r="A332" s="20">
        <v>299</v>
      </c>
      <c r="B332" s="20" t="s">
        <v>432</v>
      </c>
      <c r="C332" s="9">
        <v>33668</v>
      </c>
      <c r="D332" s="9">
        <v>36915</v>
      </c>
      <c r="E332" s="9">
        <v>21727</v>
      </c>
      <c r="F332" s="9">
        <v>9824</v>
      </c>
      <c r="G332" s="9">
        <v>57429</v>
      </c>
      <c r="H332" s="9">
        <v>77258</v>
      </c>
      <c r="I332" s="9">
        <v>20586</v>
      </c>
      <c r="J332" s="9">
        <v>12024</v>
      </c>
      <c r="K332" s="9">
        <v>84377</v>
      </c>
      <c r="L332" s="9">
        <v>49571</v>
      </c>
      <c r="M332" s="9">
        <v>32308</v>
      </c>
      <c r="N332" s="9">
        <v>20425</v>
      </c>
      <c r="O332" s="9">
        <v>16538</v>
      </c>
      <c r="P332" s="9">
        <v>25079</v>
      </c>
      <c r="Q332" s="9">
        <v>69164</v>
      </c>
      <c r="R332" s="9">
        <v>31552</v>
      </c>
      <c r="S332" s="9">
        <v>18848</v>
      </c>
      <c r="T332" s="21">
        <f t="shared" si="22"/>
        <v>84377</v>
      </c>
      <c r="U332" s="21">
        <f t="shared" si="23"/>
        <v>9824</v>
      </c>
      <c r="V332" s="19">
        <f t="shared" si="24"/>
        <v>7859.2000000000007</v>
      </c>
      <c r="W332" s="25"/>
      <c r="X332" s="25"/>
      <c r="Y332" s="25">
        <v>0</v>
      </c>
      <c r="Z332" s="25"/>
      <c r="AA332" s="25"/>
      <c r="AB332" s="38">
        <v>0</v>
      </c>
      <c r="AC332" s="34">
        <f t="shared" si="21"/>
        <v>-7859.2000000000007</v>
      </c>
      <c r="AD332" s="15">
        <v>0</v>
      </c>
      <c r="AE332" s="49">
        <v>0</v>
      </c>
      <c r="AF332" s="15">
        <v>0</v>
      </c>
      <c r="AG332" s="65">
        <v>0</v>
      </c>
      <c r="AH332" s="15">
        <v>0</v>
      </c>
      <c r="AI332" s="15">
        <v>0</v>
      </c>
      <c r="AJ332" s="88">
        <v>0</v>
      </c>
      <c r="AK332" s="89">
        <v>0</v>
      </c>
      <c r="AL332" s="41">
        <v>0</v>
      </c>
      <c r="AM332" s="87">
        <v>0</v>
      </c>
      <c r="AN332"/>
      <c r="AO332"/>
      <c r="AP332"/>
      <c r="AQ332"/>
      <c r="AR332"/>
      <c r="AS332"/>
      <c r="AT332"/>
      <c r="AU332"/>
      <c r="AV332"/>
      <c r="AW332"/>
      <c r="AX332"/>
      <c r="AY332"/>
      <c r="AZ332"/>
      <c r="BA332"/>
      <c r="BB332"/>
      <c r="BC332"/>
      <c r="BD332"/>
      <c r="BE332"/>
      <c r="BF332"/>
      <c r="BG332"/>
      <c r="BH332"/>
      <c r="BI332"/>
      <c r="BJ332"/>
      <c r="BK332"/>
      <c r="BL332"/>
      <c r="BM332"/>
      <c r="BN332"/>
      <c r="BO332"/>
      <c r="BP332"/>
    </row>
    <row r="333" spans="1:68" s="26" customFormat="1" x14ac:dyDescent="0.25">
      <c r="A333" s="20">
        <v>300</v>
      </c>
      <c r="B333" s="20" t="s">
        <v>433</v>
      </c>
      <c r="C333" s="9">
        <v>32614</v>
      </c>
      <c r="D333" s="9">
        <v>36915</v>
      </c>
      <c r="E333" s="9">
        <v>19555</v>
      </c>
      <c r="F333" s="9">
        <v>9824</v>
      </c>
      <c r="G333" s="9">
        <v>57429</v>
      </c>
      <c r="H333" s="9">
        <v>77258</v>
      </c>
      <c r="I333" s="9">
        <v>20586</v>
      </c>
      <c r="J333" s="9">
        <v>12024</v>
      </c>
      <c r="K333" s="9">
        <v>84377</v>
      </c>
      <c r="L333" s="9">
        <v>49571</v>
      </c>
      <c r="M333" s="9">
        <v>32308</v>
      </c>
      <c r="N333" s="9">
        <v>18605</v>
      </c>
      <c r="O333" s="9">
        <v>16538</v>
      </c>
      <c r="P333" s="9">
        <v>25079</v>
      </c>
      <c r="Q333" s="9">
        <v>69164</v>
      </c>
      <c r="R333" s="9">
        <v>31552</v>
      </c>
      <c r="S333" s="9">
        <v>18848</v>
      </c>
      <c r="T333" s="21">
        <f t="shared" si="22"/>
        <v>84377</v>
      </c>
      <c r="U333" s="21">
        <f t="shared" si="23"/>
        <v>9824</v>
      </c>
      <c r="V333" s="19">
        <f t="shared" si="24"/>
        <v>7859.2000000000007</v>
      </c>
      <c r="W333" s="25"/>
      <c r="X333" s="25"/>
      <c r="Y333" s="25">
        <v>0</v>
      </c>
      <c r="Z333" s="25"/>
      <c r="AA333" s="25"/>
      <c r="AB333" s="38">
        <v>0</v>
      </c>
      <c r="AC333" s="34">
        <f t="shared" si="21"/>
        <v>-7859.2000000000007</v>
      </c>
      <c r="AD333" s="15">
        <v>0</v>
      </c>
      <c r="AE333" s="49">
        <v>0</v>
      </c>
      <c r="AF333" s="15">
        <v>0</v>
      </c>
      <c r="AG333" s="65">
        <v>0</v>
      </c>
      <c r="AH333" s="15">
        <v>0</v>
      </c>
      <c r="AI333" s="15">
        <v>0</v>
      </c>
      <c r="AJ333" s="88">
        <v>0</v>
      </c>
      <c r="AK333" s="89">
        <v>0</v>
      </c>
      <c r="AL333" s="41">
        <v>0</v>
      </c>
      <c r="AM333" s="87">
        <v>0</v>
      </c>
      <c r="AN333"/>
      <c r="AO333"/>
      <c r="AP333"/>
      <c r="AQ333"/>
      <c r="AR333"/>
      <c r="AS333"/>
      <c r="AT333"/>
      <c r="AU333"/>
      <c r="AV333"/>
      <c r="AW333"/>
      <c r="AX333"/>
      <c r="AY333"/>
      <c r="AZ333"/>
      <c r="BA333"/>
      <c r="BB333"/>
      <c r="BC333"/>
      <c r="BD333"/>
      <c r="BE333"/>
      <c r="BF333"/>
      <c r="BG333"/>
      <c r="BH333"/>
      <c r="BI333"/>
      <c r="BJ333"/>
      <c r="BK333"/>
      <c r="BL333"/>
      <c r="BM333"/>
      <c r="BN333"/>
      <c r="BO333"/>
      <c r="BP333"/>
    </row>
    <row r="334" spans="1:68" s="26" customFormat="1" x14ac:dyDescent="0.25">
      <c r="A334" s="20">
        <v>301</v>
      </c>
      <c r="B334" s="20" t="s">
        <v>434</v>
      </c>
      <c r="C334" s="9">
        <v>48867</v>
      </c>
      <c r="D334" s="9">
        <v>50626</v>
      </c>
      <c r="E334" s="9">
        <v>27159</v>
      </c>
      <c r="F334" s="9">
        <v>23702</v>
      </c>
      <c r="G334" s="9">
        <v>76572</v>
      </c>
      <c r="H334" s="9">
        <v>77258</v>
      </c>
      <c r="I334" s="9">
        <v>28162</v>
      </c>
      <c r="J334" s="9">
        <v>13290</v>
      </c>
      <c r="K334" s="9">
        <v>105471</v>
      </c>
      <c r="L334" s="9">
        <v>65392</v>
      </c>
      <c r="M334" s="9">
        <v>41868</v>
      </c>
      <c r="N334" s="9">
        <v>25515</v>
      </c>
      <c r="O334" s="9">
        <v>19122</v>
      </c>
      <c r="P334" s="9">
        <v>36806</v>
      </c>
      <c r="Q334" s="9">
        <v>163399</v>
      </c>
      <c r="R334" s="9">
        <v>36921</v>
      </c>
      <c r="S334" s="9">
        <v>21749</v>
      </c>
      <c r="T334" s="21">
        <f t="shared" si="22"/>
        <v>163399</v>
      </c>
      <c r="U334" s="21">
        <f t="shared" si="23"/>
        <v>13290</v>
      </c>
      <c r="V334" s="19">
        <f t="shared" si="24"/>
        <v>10632</v>
      </c>
      <c r="W334" s="25"/>
      <c r="X334" s="25"/>
      <c r="Y334" s="25">
        <v>0</v>
      </c>
      <c r="Z334" s="25"/>
      <c r="AA334" s="25"/>
      <c r="AB334" s="38">
        <v>0</v>
      </c>
      <c r="AC334" s="34">
        <f t="shared" si="21"/>
        <v>-10632</v>
      </c>
      <c r="AD334" s="15">
        <v>0</v>
      </c>
      <c r="AE334" s="49">
        <v>0</v>
      </c>
      <c r="AF334" s="15">
        <v>0</v>
      </c>
      <c r="AG334" s="65">
        <v>0</v>
      </c>
      <c r="AH334" s="15">
        <v>0</v>
      </c>
      <c r="AI334" s="15">
        <v>0</v>
      </c>
      <c r="AJ334" s="88">
        <v>0</v>
      </c>
      <c r="AK334" s="89">
        <v>0</v>
      </c>
      <c r="AL334" s="41">
        <v>0</v>
      </c>
      <c r="AM334" s="87">
        <v>0</v>
      </c>
      <c r="AN334"/>
      <c r="AO334"/>
      <c r="AP334"/>
      <c r="AQ334"/>
      <c r="AR334"/>
      <c r="AS334"/>
      <c r="AT334"/>
      <c r="AU334"/>
      <c r="AV334"/>
      <c r="AW334"/>
      <c r="AX334"/>
      <c r="AY334"/>
      <c r="AZ334"/>
      <c r="BA334"/>
      <c r="BB334"/>
      <c r="BC334"/>
      <c r="BD334"/>
      <c r="BE334"/>
      <c r="BF334"/>
      <c r="BG334"/>
      <c r="BH334"/>
      <c r="BI334"/>
      <c r="BJ334"/>
      <c r="BK334"/>
      <c r="BL334"/>
      <c r="BM334"/>
      <c r="BN334"/>
      <c r="BO334"/>
      <c r="BP334"/>
    </row>
    <row r="335" spans="1:68" s="26" customFormat="1" x14ac:dyDescent="0.25">
      <c r="A335" s="20">
        <v>302</v>
      </c>
      <c r="B335" s="20" t="s">
        <v>435</v>
      </c>
      <c r="C335" s="9">
        <v>48867</v>
      </c>
      <c r="D335" s="9">
        <v>50626</v>
      </c>
      <c r="E335" s="9">
        <v>27159</v>
      </c>
      <c r="F335" s="9">
        <v>21531</v>
      </c>
      <c r="G335" s="9">
        <v>76572</v>
      </c>
      <c r="H335" s="9">
        <v>77258</v>
      </c>
      <c r="I335" s="9">
        <v>28162</v>
      </c>
      <c r="J335" s="9">
        <v>13290</v>
      </c>
      <c r="K335" s="9">
        <v>105471</v>
      </c>
      <c r="L335" s="9">
        <v>65392</v>
      </c>
      <c r="M335" s="9">
        <v>41868</v>
      </c>
      <c r="N335" s="9">
        <v>25515</v>
      </c>
      <c r="O335" s="9">
        <v>19122</v>
      </c>
      <c r="P335" s="9">
        <v>36806</v>
      </c>
      <c r="Q335" s="9">
        <v>163399</v>
      </c>
      <c r="R335" s="9">
        <v>36921</v>
      </c>
      <c r="S335" s="9">
        <v>21749</v>
      </c>
      <c r="T335" s="21">
        <f t="shared" si="22"/>
        <v>163399</v>
      </c>
      <c r="U335" s="21">
        <f t="shared" si="23"/>
        <v>13290</v>
      </c>
      <c r="V335" s="19">
        <f t="shared" si="24"/>
        <v>10632</v>
      </c>
      <c r="W335" s="25"/>
      <c r="X335" s="25"/>
      <c r="Y335" s="25">
        <v>0</v>
      </c>
      <c r="Z335" s="25"/>
      <c r="AA335" s="25"/>
      <c r="AB335" s="38">
        <v>0</v>
      </c>
      <c r="AC335" s="34">
        <f t="shared" si="21"/>
        <v>-10632</v>
      </c>
      <c r="AD335" s="15">
        <v>0</v>
      </c>
      <c r="AE335" s="49">
        <v>0</v>
      </c>
      <c r="AF335" s="15">
        <v>0</v>
      </c>
      <c r="AG335" s="65">
        <v>0</v>
      </c>
      <c r="AH335" s="15">
        <v>0</v>
      </c>
      <c r="AI335" s="15">
        <v>0</v>
      </c>
      <c r="AJ335" s="88">
        <v>0</v>
      </c>
      <c r="AK335" s="89">
        <v>0</v>
      </c>
      <c r="AL335" s="41">
        <v>0</v>
      </c>
      <c r="AM335" s="87">
        <v>0</v>
      </c>
      <c r="AN335"/>
      <c r="AO335"/>
      <c r="AP335"/>
      <c r="AQ335"/>
      <c r="AR335"/>
      <c r="AS335"/>
      <c r="AT335"/>
      <c r="AU335"/>
      <c r="AV335"/>
      <c r="AW335"/>
      <c r="AX335"/>
      <c r="AY335"/>
      <c r="AZ335"/>
      <c r="BA335"/>
      <c r="BB335"/>
      <c r="BC335"/>
      <c r="BD335"/>
      <c r="BE335"/>
      <c r="BF335"/>
      <c r="BG335"/>
      <c r="BH335"/>
      <c r="BI335"/>
      <c r="BJ335"/>
      <c r="BK335"/>
      <c r="BL335"/>
      <c r="BM335"/>
      <c r="BN335"/>
      <c r="BO335"/>
      <c r="BP335"/>
    </row>
    <row r="336" spans="1:68" s="26" customFormat="1" x14ac:dyDescent="0.25">
      <c r="A336" s="20">
        <v>303</v>
      </c>
      <c r="B336" s="20" t="s">
        <v>436</v>
      </c>
      <c r="C336" s="9">
        <v>48867</v>
      </c>
      <c r="D336" s="9">
        <v>50626</v>
      </c>
      <c r="E336" s="9">
        <v>27159</v>
      </c>
      <c r="F336" s="9">
        <v>21531</v>
      </c>
      <c r="G336" s="9">
        <v>76572</v>
      </c>
      <c r="H336" s="9">
        <v>87752</v>
      </c>
      <c r="I336" s="9">
        <v>28162</v>
      </c>
      <c r="J336" s="9">
        <v>13290</v>
      </c>
      <c r="K336" s="9">
        <v>105471</v>
      </c>
      <c r="L336" s="9">
        <v>65392</v>
      </c>
      <c r="M336" s="9">
        <v>41868</v>
      </c>
      <c r="N336" s="9">
        <v>25515</v>
      </c>
      <c r="O336" s="9">
        <v>19122</v>
      </c>
      <c r="P336" s="9">
        <v>36806</v>
      </c>
      <c r="Q336" s="9">
        <v>163399</v>
      </c>
      <c r="R336" s="9">
        <v>36921</v>
      </c>
      <c r="S336" s="9">
        <v>21749</v>
      </c>
      <c r="T336" s="21">
        <f t="shared" si="22"/>
        <v>163399</v>
      </c>
      <c r="U336" s="21">
        <f t="shared" si="23"/>
        <v>13290</v>
      </c>
      <c r="V336" s="19">
        <f t="shared" si="24"/>
        <v>10632</v>
      </c>
      <c r="W336" s="25"/>
      <c r="X336" s="25"/>
      <c r="Y336" s="25">
        <v>0</v>
      </c>
      <c r="Z336" s="25"/>
      <c r="AA336" s="25"/>
      <c r="AB336" s="38">
        <v>0</v>
      </c>
      <c r="AC336" s="34">
        <f t="shared" si="21"/>
        <v>-10632</v>
      </c>
      <c r="AD336" s="15">
        <v>0</v>
      </c>
      <c r="AE336" s="49">
        <v>0</v>
      </c>
      <c r="AF336" s="15">
        <v>0</v>
      </c>
      <c r="AG336" s="65">
        <v>0</v>
      </c>
      <c r="AH336" s="15">
        <v>0</v>
      </c>
      <c r="AI336" s="15">
        <v>0</v>
      </c>
      <c r="AJ336" s="88">
        <v>0</v>
      </c>
      <c r="AK336" s="89">
        <v>0</v>
      </c>
      <c r="AL336" s="41">
        <v>0</v>
      </c>
      <c r="AM336" s="87">
        <v>0</v>
      </c>
      <c r="AN336"/>
      <c r="AO336"/>
      <c r="AP336"/>
      <c r="AQ336"/>
      <c r="AR336"/>
      <c r="AS336"/>
      <c r="AT336"/>
      <c r="AU336"/>
      <c r="AV336"/>
      <c r="AW336"/>
      <c r="AX336"/>
      <c r="AY336"/>
      <c r="AZ336"/>
      <c r="BA336"/>
      <c r="BB336"/>
      <c r="BC336"/>
      <c r="BD336"/>
      <c r="BE336"/>
      <c r="BF336"/>
      <c r="BG336"/>
      <c r="BH336"/>
      <c r="BI336"/>
      <c r="BJ336"/>
      <c r="BK336"/>
      <c r="BL336"/>
      <c r="BM336"/>
      <c r="BN336"/>
      <c r="BO336"/>
      <c r="BP336"/>
    </row>
    <row r="337" spans="1:68" s="26" customFormat="1" x14ac:dyDescent="0.25">
      <c r="A337" s="20">
        <v>304</v>
      </c>
      <c r="B337" s="20" t="s">
        <v>437</v>
      </c>
      <c r="C337" s="9">
        <v>74778</v>
      </c>
      <c r="D337" s="9">
        <v>142386</v>
      </c>
      <c r="E337" s="9">
        <v>67354</v>
      </c>
      <c r="F337" s="9">
        <v>64758</v>
      </c>
      <c r="G337" s="9">
        <v>153145</v>
      </c>
      <c r="H337" s="9">
        <v>182676</v>
      </c>
      <c r="I337" s="9">
        <v>89115</v>
      </c>
      <c r="J337" s="9">
        <v>19618</v>
      </c>
      <c r="K337" s="9">
        <v>295319</v>
      </c>
      <c r="L337" s="9">
        <v>67502</v>
      </c>
      <c r="M337" s="9">
        <v>78567</v>
      </c>
      <c r="N337" s="9">
        <v>28350</v>
      </c>
      <c r="O337" s="9">
        <v>31820</v>
      </c>
      <c r="P337" s="9">
        <v>65837</v>
      </c>
      <c r="Q337" s="9">
        <v>83368</v>
      </c>
      <c r="R337" s="9">
        <v>142827</v>
      </c>
      <c r="S337" s="9">
        <v>67672</v>
      </c>
      <c r="T337" s="21">
        <f t="shared" si="22"/>
        <v>295319</v>
      </c>
      <c r="U337" s="21">
        <f t="shared" si="23"/>
        <v>19618</v>
      </c>
      <c r="V337" s="19">
        <f t="shared" si="24"/>
        <v>15694.400000000001</v>
      </c>
      <c r="W337" s="25"/>
      <c r="X337" s="25"/>
      <c r="Y337" s="25">
        <v>0</v>
      </c>
      <c r="Z337" s="25"/>
      <c r="AA337" s="25"/>
      <c r="AB337" s="38">
        <v>0</v>
      </c>
      <c r="AC337" s="34">
        <f t="shared" si="21"/>
        <v>-15694.400000000001</v>
      </c>
      <c r="AD337" s="15">
        <v>0</v>
      </c>
      <c r="AE337" s="49">
        <v>0</v>
      </c>
      <c r="AF337" s="15">
        <v>0</v>
      </c>
      <c r="AG337" s="65">
        <v>0</v>
      </c>
      <c r="AH337" s="15">
        <v>0</v>
      </c>
      <c r="AI337" s="15">
        <v>0</v>
      </c>
      <c r="AJ337" s="88">
        <v>0</v>
      </c>
      <c r="AK337" s="89">
        <v>0</v>
      </c>
      <c r="AL337" s="41">
        <v>0</v>
      </c>
      <c r="AM337" s="87">
        <v>0</v>
      </c>
      <c r="AN337"/>
      <c r="AO337"/>
      <c r="AP337"/>
      <c r="AQ337"/>
      <c r="AR337"/>
      <c r="AS337"/>
      <c r="AT337"/>
      <c r="AU337"/>
      <c r="AV337"/>
      <c r="AW337"/>
      <c r="AX337"/>
      <c r="AY337"/>
      <c r="AZ337"/>
      <c r="BA337"/>
      <c r="BB337"/>
      <c r="BC337"/>
      <c r="BD337"/>
      <c r="BE337"/>
      <c r="BF337"/>
      <c r="BG337"/>
      <c r="BH337"/>
      <c r="BI337"/>
      <c r="BJ337"/>
      <c r="BK337"/>
      <c r="BL337"/>
      <c r="BM337"/>
      <c r="BN337"/>
      <c r="BO337"/>
      <c r="BP337"/>
    </row>
    <row r="338" spans="1:68" s="26" customFormat="1" x14ac:dyDescent="0.25">
      <c r="A338" s="20">
        <v>305</v>
      </c>
      <c r="B338" s="20" t="s">
        <v>438</v>
      </c>
      <c r="C338" s="9">
        <v>74778</v>
      </c>
      <c r="D338" s="9">
        <v>142386</v>
      </c>
      <c r="E338" s="9">
        <v>70613</v>
      </c>
      <c r="F338" s="9">
        <v>58871</v>
      </c>
      <c r="G338" s="9">
        <v>153145</v>
      </c>
      <c r="H338" s="9">
        <v>182676</v>
      </c>
      <c r="I338" s="9">
        <v>89115</v>
      </c>
      <c r="J338" s="9">
        <v>19618</v>
      </c>
      <c r="K338" s="9">
        <v>295319</v>
      </c>
      <c r="L338" s="9">
        <v>67502</v>
      </c>
      <c r="M338" s="9">
        <v>78567</v>
      </c>
      <c r="N338" s="9">
        <v>28350</v>
      </c>
      <c r="O338" s="9">
        <v>31820</v>
      </c>
      <c r="P338" s="9">
        <v>65837</v>
      </c>
      <c r="Q338" s="9">
        <v>83368</v>
      </c>
      <c r="R338" s="9">
        <v>121560</v>
      </c>
      <c r="S338" s="9">
        <v>67672</v>
      </c>
      <c r="T338" s="21">
        <f t="shared" si="22"/>
        <v>295319</v>
      </c>
      <c r="U338" s="21">
        <f t="shared" si="23"/>
        <v>19618</v>
      </c>
      <c r="V338" s="19">
        <f t="shared" si="24"/>
        <v>15694.400000000001</v>
      </c>
      <c r="W338" s="25"/>
      <c r="X338" s="25"/>
      <c r="Y338" s="25">
        <v>0</v>
      </c>
      <c r="Z338" s="25"/>
      <c r="AA338" s="25"/>
      <c r="AB338" s="38">
        <v>0</v>
      </c>
      <c r="AC338" s="34">
        <f t="shared" si="21"/>
        <v>-15694.400000000001</v>
      </c>
      <c r="AD338" s="15">
        <v>0</v>
      </c>
      <c r="AE338" s="49">
        <v>0</v>
      </c>
      <c r="AF338" s="15">
        <v>0</v>
      </c>
      <c r="AG338" s="65">
        <v>0</v>
      </c>
      <c r="AH338" s="15">
        <v>0</v>
      </c>
      <c r="AI338" s="15">
        <v>0</v>
      </c>
      <c r="AJ338" s="88">
        <v>0</v>
      </c>
      <c r="AK338" s="89">
        <v>0</v>
      </c>
      <c r="AL338" s="41">
        <v>0</v>
      </c>
      <c r="AM338" s="87">
        <v>0</v>
      </c>
      <c r="AN338"/>
      <c r="AO338"/>
      <c r="AP338"/>
      <c r="AQ338"/>
      <c r="AR338"/>
      <c r="AS338"/>
      <c r="AT338"/>
      <c r="AU338"/>
      <c r="AV338"/>
      <c r="AW338"/>
      <c r="AX338"/>
      <c r="AY338"/>
      <c r="AZ338"/>
      <c r="BA338"/>
      <c r="BB338"/>
      <c r="BC338"/>
      <c r="BD338"/>
      <c r="BE338"/>
      <c r="BF338"/>
      <c r="BG338"/>
      <c r="BH338"/>
      <c r="BI338"/>
      <c r="BJ338"/>
      <c r="BK338"/>
      <c r="BL338"/>
      <c r="BM338"/>
      <c r="BN338"/>
      <c r="BO338"/>
      <c r="BP338"/>
    </row>
    <row r="339" spans="1:68" s="26" customFormat="1" x14ac:dyDescent="0.25">
      <c r="A339" s="20">
        <v>306</v>
      </c>
      <c r="B339" s="20" t="s">
        <v>439</v>
      </c>
      <c r="C339" s="9">
        <v>74778</v>
      </c>
      <c r="D339" s="9">
        <v>142386</v>
      </c>
      <c r="E339" s="9">
        <v>70613</v>
      </c>
      <c r="F339" s="9">
        <v>58871</v>
      </c>
      <c r="G339" s="9">
        <v>153145</v>
      </c>
      <c r="H339" s="9">
        <v>203771</v>
      </c>
      <c r="I339" s="9">
        <v>89115</v>
      </c>
      <c r="J339" s="9">
        <v>19618</v>
      </c>
      <c r="K339" s="9">
        <v>295319</v>
      </c>
      <c r="L339" s="9">
        <v>67502</v>
      </c>
      <c r="M339" s="9">
        <v>78567</v>
      </c>
      <c r="N339" s="9">
        <v>28350</v>
      </c>
      <c r="O339" s="9">
        <v>31820</v>
      </c>
      <c r="P339" s="9">
        <v>65837</v>
      </c>
      <c r="Q339" s="9">
        <v>92593</v>
      </c>
      <c r="R339" s="9">
        <v>121560</v>
      </c>
      <c r="S339" s="9">
        <v>67672</v>
      </c>
      <c r="T339" s="21">
        <f t="shared" si="22"/>
        <v>295319</v>
      </c>
      <c r="U339" s="21">
        <f t="shared" si="23"/>
        <v>19618</v>
      </c>
      <c r="V339" s="19">
        <f t="shared" si="24"/>
        <v>15694.400000000001</v>
      </c>
      <c r="W339" s="25"/>
      <c r="X339" s="25"/>
      <c r="Y339" s="25">
        <v>0</v>
      </c>
      <c r="Z339" s="25"/>
      <c r="AA339" s="25"/>
      <c r="AB339" s="38">
        <v>0</v>
      </c>
      <c r="AC339" s="34">
        <f t="shared" si="21"/>
        <v>-15694.400000000001</v>
      </c>
      <c r="AD339" s="15">
        <v>0</v>
      </c>
      <c r="AE339" s="49">
        <v>0</v>
      </c>
      <c r="AF339" s="15">
        <v>0</v>
      </c>
      <c r="AG339" s="65">
        <v>0</v>
      </c>
      <c r="AH339" s="15">
        <v>0</v>
      </c>
      <c r="AI339" s="15">
        <v>0</v>
      </c>
      <c r="AJ339" s="88">
        <v>0</v>
      </c>
      <c r="AK339" s="89">
        <v>0</v>
      </c>
      <c r="AL339" s="41">
        <v>0</v>
      </c>
      <c r="AM339" s="87">
        <v>0</v>
      </c>
      <c r="AN339"/>
      <c r="AO339"/>
      <c r="AP339"/>
      <c r="AQ339"/>
      <c r="AR339"/>
      <c r="AS339"/>
      <c r="AT339"/>
      <c r="AU339"/>
      <c r="AV339"/>
      <c r="AW339"/>
      <c r="AX339"/>
      <c r="AY339"/>
      <c r="AZ339"/>
      <c r="BA339"/>
      <c r="BB339"/>
      <c r="BC339"/>
      <c r="BD339"/>
      <c r="BE339"/>
      <c r="BF339"/>
      <c r="BG339"/>
      <c r="BH339"/>
      <c r="BI339"/>
      <c r="BJ339"/>
      <c r="BK339"/>
      <c r="BL339"/>
      <c r="BM339"/>
      <c r="BN339"/>
      <c r="BO339"/>
      <c r="BP339"/>
    </row>
    <row r="340" spans="1:68" s="26" customFormat="1" x14ac:dyDescent="0.25">
      <c r="A340" s="20">
        <v>307</v>
      </c>
      <c r="B340" s="20" t="s">
        <v>440</v>
      </c>
      <c r="C340" s="9">
        <v>80529</v>
      </c>
      <c r="D340" s="9">
        <v>372313</v>
      </c>
      <c r="E340" s="9">
        <v>81477</v>
      </c>
      <c r="F340" s="9">
        <v>86056</v>
      </c>
      <c r="G340" s="9">
        <v>204192</v>
      </c>
      <c r="H340" s="9">
        <v>214318</v>
      </c>
      <c r="I340" s="9">
        <v>95979</v>
      </c>
      <c r="J340" s="9">
        <v>35439</v>
      </c>
      <c r="K340" s="9">
        <v>421885</v>
      </c>
      <c r="L340" s="9">
        <v>106526</v>
      </c>
      <c r="M340" s="9">
        <v>127269</v>
      </c>
      <c r="N340" s="9">
        <v>52922</v>
      </c>
      <c r="O340" s="9">
        <v>51565</v>
      </c>
      <c r="P340" s="9">
        <v>83473</v>
      </c>
      <c r="Q340" s="9">
        <v>116714</v>
      </c>
      <c r="R340" s="9">
        <v>147672</v>
      </c>
      <c r="S340" s="9">
        <v>79758</v>
      </c>
      <c r="T340" s="21">
        <f t="shared" si="22"/>
        <v>421885</v>
      </c>
      <c r="U340" s="21">
        <f t="shared" si="23"/>
        <v>35439</v>
      </c>
      <c r="V340" s="19">
        <f t="shared" si="24"/>
        <v>28351.200000000001</v>
      </c>
      <c r="W340" s="25"/>
      <c r="X340" s="25"/>
      <c r="Y340" s="25">
        <v>0</v>
      </c>
      <c r="Z340" s="25"/>
      <c r="AA340" s="25"/>
      <c r="AB340" s="38">
        <v>0</v>
      </c>
      <c r="AC340" s="34">
        <f t="shared" si="21"/>
        <v>-28351.200000000001</v>
      </c>
      <c r="AD340" s="15">
        <v>0</v>
      </c>
      <c r="AE340" s="49">
        <v>0</v>
      </c>
      <c r="AF340" s="15">
        <v>0</v>
      </c>
      <c r="AG340" s="65">
        <v>0</v>
      </c>
      <c r="AH340" s="15">
        <v>0</v>
      </c>
      <c r="AI340" s="15">
        <v>0</v>
      </c>
      <c r="AJ340" s="88">
        <v>0</v>
      </c>
      <c r="AK340" s="89">
        <v>0</v>
      </c>
      <c r="AL340" s="41">
        <v>0</v>
      </c>
      <c r="AM340" s="87">
        <v>0</v>
      </c>
      <c r="AN340"/>
      <c r="AO340"/>
      <c r="AP340"/>
      <c r="AQ340"/>
      <c r="AR340"/>
      <c r="AS340"/>
      <c r="AT340"/>
      <c r="AU340"/>
      <c r="AV340"/>
      <c r="AW340"/>
      <c r="AX340"/>
      <c r="AY340"/>
      <c r="AZ340"/>
      <c r="BA340"/>
      <c r="BB340"/>
      <c r="BC340"/>
      <c r="BD340"/>
      <c r="BE340"/>
      <c r="BF340"/>
      <c r="BG340"/>
      <c r="BH340"/>
      <c r="BI340"/>
      <c r="BJ340"/>
      <c r="BK340"/>
      <c r="BL340"/>
      <c r="BM340"/>
      <c r="BN340"/>
      <c r="BO340"/>
      <c r="BP340"/>
    </row>
    <row r="341" spans="1:68" s="26" customFormat="1" x14ac:dyDescent="0.25">
      <c r="A341" s="20">
        <v>308</v>
      </c>
      <c r="B341" s="20" t="s">
        <v>441</v>
      </c>
      <c r="C341" s="9">
        <v>80529</v>
      </c>
      <c r="D341" s="9">
        <v>372313</v>
      </c>
      <c r="E341" s="9">
        <v>76045</v>
      </c>
      <c r="F341" s="9">
        <v>86056</v>
      </c>
      <c r="G341" s="9">
        <v>204192</v>
      </c>
      <c r="H341" s="9">
        <v>214318</v>
      </c>
      <c r="I341" s="9">
        <v>95979</v>
      </c>
      <c r="J341" s="9">
        <v>35439</v>
      </c>
      <c r="K341" s="9">
        <v>421885</v>
      </c>
      <c r="L341" s="9">
        <v>106526</v>
      </c>
      <c r="M341" s="9">
        <v>127269</v>
      </c>
      <c r="N341" s="9">
        <v>52922</v>
      </c>
      <c r="O341" s="9">
        <v>51565</v>
      </c>
      <c r="P341" s="9">
        <v>83473</v>
      </c>
      <c r="Q341" s="9">
        <v>122271</v>
      </c>
      <c r="R341" s="9">
        <v>147672</v>
      </c>
      <c r="S341" s="9">
        <v>79758</v>
      </c>
      <c r="T341" s="21">
        <f t="shared" si="22"/>
        <v>421885</v>
      </c>
      <c r="U341" s="21">
        <f t="shared" si="23"/>
        <v>35439</v>
      </c>
      <c r="V341" s="19">
        <f t="shared" si="24"/>
        <v>28351.200000000001</v>
      </c>
      <c r="W341" s="25"/>
      <c r="X341" s="25"/>
      <c r="Y341" s="25">
        <v>0</v>
      </c>
      <c r="Z341" s="25"/>
      <c r="AA341" s="25"/>
      <c r="AB341" s="38">
        <v>0</v>
      </c>
      <c r="AC341" s="34">
        <f t="shared" si="21"/>
        <v>-28351.200000000001</v>
      </c>
      <c r="AD341" s="15">
        <v>0</v>
      </c>
      <c r="AE341" s="49">
        <v>0</v>
      </c>
      <c r="AF341" s="15">
        <v>0</v>
      </c>
      <c r="AG341" s="65">
        <v>0</v>
      </c>
      <c r="AH341" s="15">
        <v>0</v>
      </c>
      <c r="AI341" s="15">
        <v>0</v>
      </c>
      <c r="AJ341" s="88">
        <v>0</v>
      </c>
      <c r="AK341" s="89">
        <v>0</v>
      </c>
      <c r="AL341" s="41">
        <v>0</v>
      </c>
      <c r="AM341" s="87">
        <v>0</v>
      </c>
      <c r="AN341"/>
      <c r="AO341"/>
      <c r="AP341"/>
      <c r="AQ341"/>
      <c r="AR341"/>
      <c r="AS341"/>
      <c r="AT341"/>
      <c r="AU341"/>
      <c r="AV341"/>
      <c r="AW341"/>
      <c r="AX341"/>
      <c r="AY341"/>
      <c r="AZ341"/>
      <c r="BA341"/>
      <c r="BB341"/>
      <c r="BC341"/>
      <c r="BD341"/>
      <c r="BE341"/>
      <c r="BF341"/>
      <c r="BG341"/>
      <c r="BH341"/>
      <c r="BI341"/>
      <c r="BJ341"/>
      <c r="BK341"/>
      <c r="BL341"/>
      <c r="BM341"/>
      <c r="BN341"/>
      <c r="BO341"/>
      <c r="BP341"/>
    </row>
    <row r="342" spans="1:68" s="26" customFormat="1" x14ac:dyDescent="0.25">
      <c r="A342" s="20">
        <v>309</v>
      </c>
      <c r="B342" s="20" t="s">
        <v>442</v>
      </c>
      <c r="C342" s="9">
        <v>20171</v>
      </c>
      <c r="D342" s="9">
        <v>47462</v>
      </c>
      <c r="E342" s="9">
        <v>16295</v>
      </c>
      <c r="F342" s="9">
        <v>12067</v>
      </c>
      <c r="G342" s="9">
        <v>44667</v>
      </c>
      <c r="H342" s="9">
        <v>56111</v>
      </c>
      <c r="I342" s="9">
        <v>17754</v>
      </c>
      <c r="J342" s="9">
        <v>10758</v>
      </c>
      <c r="K342" s="9">
        <v>47462</v>
      </c>
      <c r="L342" s="9">
        <v>30587</v>
      </c>
      <c r="M342" s="9">
        <v>26489</v>
      </c>
      <c r="N342" s="9">
        <v>12965</v>
      </c>
      <c r="O342" s="9">
        <v>7056</v>
      </c>
      <c r="P342" s="9">
        <v>9021</v>
      </c>
      <c r="Q342" s="9">
        <v>10498</v>
      </c>
      <c r="R342" s="9">
        <v>11866</v>
      </c>
      <c r="S342" s="9">
        <v>18526</v>
      </c>
      <c r="T342" s="21">
        <f t="shared" si="22"/>
        <v>56111</v>
      </c>
      <c r="U342" s="21">
        <f t="shared" si="23"/>
        <v>7056</v>
      </c>
      <c r="V342" s="19">
        <f t="shared" si="24"/>
        <v>5644.8</v>
      </c>
      <c r="W342" s="25"/>
      <c r="X342" s="25"/>
      <c r="Y342" s="25">
        <v>0</v>
      </c>
      <c r="Z342" s="25"/>
      <c r="AA342" s="25"/>
      <c r="AB342" s="38">
        <v>0</v>
      </c>
      <c r="AC342" s="34">
        <f t="shared" si="21"/>
        <v>-5644.8</v>
      </c>
      <c r="AD342" s="15">
        <v>0</v>
      </c>
      <c r="AE342" s="49">
        <v>0</v>
      </c>
      <c r="AF342" s="15">
        <v>0</v>
      </c>
      <c r="AG342" s="65">
        <v>0</v>
      </c>
      <c r="AH342" s="15">
        <v>0</v>
      </c>
      <c r="AI342" s="15">
        <v>0</v>
      </c>
      <c r="AJ342" s="88">
        <v>0</v>
      </c>
      <c r="AK342" s="89">
        <v>0</v>
      </c>
      <c r="AL342" s="41">
        <v>0</v>
      </c>
      <c r="AM342" s="87">
        <v>0</v>
      </c>
      <c r="AN342"/>
      <c r="AO342"/>
      <c r="AP342"/>
      <c r="AQ342"/>
      <c r="AR342"/>
      <c r="AS342"/>
      <c r="AT342"/>
      <c r="AU342"/>
      <c r="AV342"/>
      <c r="AW342"/>
      <c r="AX342"/>
      <c r="AY342"/>
      <c r="AZ342"/>
      <c r="BA342"/>
      <c r="BB342"/>
      <c r="BC342"/>
      <c r="BD342"/>
      <c r="BE342"/>
      <c r="BF342"/>
      <c r="BG342"/>
      <c r="BH342"/>
      <c r="BI342"/>
      <c r="BJ342"/>
      <c r="BK342"/>
      <c r="BL342"/>
      <c r="BM342"/>
      <c r="BN342"/>
      <c r="BO342"/>
      <c r="BP342"/>
    </row>
    <row r="343" spans="1:68" s="26" customFormat="1" x14ac:dyDescent="0.25">
      <c r="A343" s="20">
        <v>310</v>
      </c>
      <c r="B343" s="20" t="s">
        <v>443</v>
      </c>
      <c r="C343" s="9">
        <v>21282</v>
      </c>
      <c r="D343" s="9">
        <v>47462</v>
      </c>
      <c r="E343" s="9">
        <v>29332</v>
      </c>
      <c r="F343" s="9">
        <v>16327</v>
      </c>
      <c r="G343" s="9">
        <v>48495</v>
      </c>
      <c r="H343" s="9">
        <v>56111</v>
      </c>
      <c r="I343" s="9">
        <v>18897</v>
      </c>
      <c r="J343" s="9">
        <v>12024</v>
      </c>
      <c r="K343" s="9">
        <v>84377</v>
      </c>
      <c r="L343" s="9">
        <v>32696</v>
      </c>
      <c r="M343" s="9">
        <v>27988</v>
      </c>
      <c r="N343" s="9">
        <v>13891</v>
      </c>
      <c r="O343" s="9">
        <v>12445</v>
      </c>
      <c r="P343" s="9">
        <v>7518</v>
      </c>
      <c r="Q343" s="9">
        <v>11115</v>
      </c>
      <c r="R343" s="9">
        <v>12832</v>
      </c>
      <c r="S343" s="9">
        <v>19001</v>
      </c>
      <c r="T343" s="21">
        <f t="shared" si="22"/>
        <v>84377</v>
      </c>
      <c r="U343" s="21">
        <f t="shared" si="23"/>
        <v>7518</v>
      </c>
      <c r="V343" s="19">
        <f t="shared" si="24"/>
        <v>6014.4000000000005</v>
      </c>
      <c r="W343" s="25"/>
      <c r="X343" s="25"/>
      <c r="Y343" s="25">
        <v>0</v>
      </c>
      <c r="Z343" s="25"/>
      <c r="AA343" s="25"/>
      <c r="AB343" s="38">
        <v>0</v>
      </c>
      <c r="AC343" s="34">
        <f t="shared" si="21"/>
        <v>-6014.4000000000005</v>
      </c>
      <c r="AD343" s="15">
        <v>0</v>
      </c>
      <c r="AE343" s="49">
        <v>0</v>
      </c>
      <c r="AF343" s="15">
        <v>0</v>
      </c>
      <c r="AG343" s="65">
        <v>0</v>
      </c>
      <c r="AH343" s="15">
        <v>0</v>
      </c>
      <c r="AI343" s="15">
        <v>0</v>
      </c>
      <c r="AJ343" s="88">
        <v>0</v>
      </c>
      <c r="AK343" s="89">
        <v>0</v>
      </c>
      <c r="AL343" s="41">
        <v>0</v>
      </c>
      <c r="AM343" s="87">
        <v>0</v>
      </c>
      <c r="AN343"/>
      <c r="AO343"/>
      <c r="AP343"/>
      <c r="AQ343"/>
      <c r="AR343"/>
      <c r="AS343"/>
      <c r="AT343"/>
      <c r="AU343"/>
      <c r="AV343"/>
      <c r="AW343"/>
      <c r="AX343"/>
      <c r="AY343"/>
      <c r="AZ343"/>
      <c r="BA343"/>
      <c r="BB343"/>
      <c r="BC343"/>
      <c r="BD343"/>
      <c r="BE343"/>
      <c r="BF343"/>
      <c r="BG343"/>
      <c r="BH343"/>
      <c r="BI343"/>
      <c r="BJ343"/>
      <c r="BK343"/>
      <c r="BL343"/>
      <c r="BM343"/>
      <c r="BN343"/>
      <c r="BO343"/>
      <c r="BP343"/>
    </row>
    <row r="344" spans="1:68" s="26" customFormat="1" x14ac:dyDescent="0.25">
      <c r="A344" s="20">
        <v>311</v>
      </c>
      <c r="B344" s="20" t="s">
        <v>444</v>
      </c>
      <c r="C344" s="9">
        <v>26105</v>
      </c>
      <c r="D344" s="9">
        <v>47462</v>
      </c>
      <c r="E344" s="9">
        <v>24986</v>
      </c>
      <c r="F344" s="9">
        <v>20582</v>
      </c>
      <c r="G344" s="9">
        <v>48495</v>
      </c>
      <c r="H344" s="9">
        <v>56111</v>
      </c>
      <c r="I344" s="9">
        <v>18897</v>
      </c>
      <c r="J344" s="9">
        <v>12404</v>
      </c>
      <c r="K344" s="9">
        <v>84377</v>
      </c>
      <c r="L344" s="9">
        <v>32696</v>
      </c>
      <c r="M344" s="9">
        <v>27988</v>
      </c>
      <c r="N344" s="9">
        <v>15711</v>
      </c>
      <c r="O344" s="9">
        <v>12445</v>
      </c>
      <c r="P344" s="9">
        <v>11126</v>
      </c>
      <c r="Q344" s="9">
        <v>11734</v>
      </c>
      <c r="R344" s="9">
        <v>12832</v>
      </c>
      <c r="S344" s="9">
        <v>23169</v>
      </c>
      <c r="T344" s="21">
        <f t="shared" si="22"/>
        <v>84377</v>
      </c>
      <c r="U344" s="21">
        <f t="shared" si="23"/>
        <v>11126</v>
      </c>
      <c r="V344" s="19">
        <f t="shared" si="24"/>
        <v>8900.8000000000011</v>
      </c>
      <c r="W344" s="25"/>
      <c r="X344" s="25"/>
      <c r="Y344" s="25">
        <v>0</v>
      </c>
      <c r="Z344" s="25"/>
      <c r="AA344" s="25"/>
      <c r="AB344" s="38">
        <v>0</v>
      </c>
      <c r="AC344" s="34">
        <f t="shared" si="21"/>
        <v>-8900.8000000000011</v>
      </c>
      <c r="AD344" s="15">
        <v>0</v>
      </c>
      <c r="AE344" s="49">
        <v>0</v>
      </c>
      <c r="AF344" s="15">
        <v>0</v>
      </c>
      <c r="AG344" s="65">
        <v>0</v>
      </c>
      <c r="AH344" s="15">
        <v>0</v>
      </c>
      <c r="AI344" s="15">
        <v>0</v>
      </c>
      <c r="AJ344" s="88">
        <v>0</v>
      </c>
      <c r="AK344" s="89">
        <v>0</v>
      </c>
      <c r="AL344" s="41">
        <v>0</v>
      </c>
      <c r="AM344" s="87">
        <v>0</v>
      </c>
      <c r="AN344"/>
      <c r="AO344"/>
      <c r="AP344"/>
      <c r="AQ344"/>
      <c r="AR344"/>
      <c r="AS344"/>
      <c r="AT344"/>
      <c r="AU344"/>
      <c r="AV344"/>
      <c r="AW344"/>
      <c r="AX344"/>
      <c r="AY344"/>
      <c r="AZ344"/>
      <c r="BA344"/>
      <c r="BB344"/>
      <c r="BC344"/>
      <c r="BD344"/>
      <c r="BE344"/>
      <c r="BF344"/>
      <c r="BG344"/>
      <c r="BH344"/>
      <c r="BI344"/>
      <c r="BJ344"/>
      <c r="BK344"/>
      <c r="BL344"/>
      <c r="BM344"/>
      <c r="BN344"/>
      <c r="BO344"/>
      <c r="BP344"/>
    </row>
    <row r="345" spans="1:68" s="26" customFormat="1" x14ac:dyDescent="0.25">
      <c r="A345" s="20">
        <v>312</v>
      </c>
      <c r="B345" s="20" t="s">
        <v>445</v>
      </c>
      <c r="C345" s="9">
        <v>22097</v>
      </c>
      <c r="D345" s="9">
        <v>52736</v>
      </c>
      <c r="E345" s="9">
        <v>30418</v>
      </c>
      <c r="F345" s="9">
        <v>16471</v>
      </c>
      <c r="G345" s="9">
        <v>57429</v>
      </c>
      <c r="H345" s="9">
        <v>56111</v>
      </c>
      <c r="I345" s="9">
        <v>21973</v>
      </c>
      <c r="J345" s="9">
        <v>14555</v>
      </c>
      <c r="K345" s="9">
        <v>89651</v>
      </c>
      <c r="L345" s="9">
        <v>34805</v>
      </c>
      <c r="M345" s="9">
        <v>32881</v>
      </c>
      <c r="N345" s="9">
        <v>14884</v>
      </c>
      <c r="O345" s="9">
        <v>13521</v>
      </c>
      <c r="P345" s="9">
        <v>10826</v>
      </c>
      <c r="Q345" s="9">
        <v>11734</v>
      </c>
      <c r="R345" s="9">
        <v>15118</v>
      </c>
      <c r="S345" s="9">
        <v>18837</v>
      </c>
      <c r="T345" s="21">
        <f t="shared" si="22"/>
        <v>89651</v>
      </c>
      <c r="U345" s="21">
        <f t="shared" si="23"/>
        <v>10826</v>
      </c>
      <c r="V345" s="19">
        <f t="shared" si="24"/>
        <v>8660.8000000000011</v>
      </c>
      <c r="W345" s="25"/>
      <c r="X345" s="25"/>
      <c r="Y345" s="25">
        <v>0</v>
      </c>
      <c r="Z345" s="25"/>
      <c r="AA345" s="25"/>
      <c r="AB345" s="38">
        <v>0</v>
      </c>
      <c r="AC345" s="34">
        <f t="shared" si="21"/>
        <v>-8660.8000000000011</v>
      </c>
      <c r="AD345" s="15">
        <v>0</v>
      </c>
      <c r="AE345" s="49">
        <v>0</v>
      </c>
      <c r="AF345" s="15">
        <v>0</v>
      </c>
      <c r="AG345" s="65">
        <v>0</v>
      </c>
      <c r="AH345" s="15">
        <v>0</v>
      </c>
      <c r="AI345" s="15">
        <v>0</v>
      </c>
      <c r="AJ345" s="88">
        <v>0</v>
      </c>
      <c r="AK345" s="89">
        <v>0</v>
      </c>
      <c r="AL345" s="41">
        <v>0</v>
      </c>
      <c r="AM345" s="87">
        <v>0</v>
      </c>
      <c r="AN345"/>
      <c r="AO345"/>
      <c r="AP345"/>
      <c r="AQ345"/>
      <c r="AR345"/>
      <c r="AS345"/>
      <c r="AT345"/>
      <c r="AU345"/>
      <c r="AV345"/>
      <c r="AW345"/>
      <c r="AX345"/>
      <c r="AY345"/>
      <c r="AZ345"/>
      <c r="BA345"/>
      <c r="BB345"/>
      <c r="BC345"/>
      <c r="BD345"/>
      <c r="BE345"/>
      <c r="BF345"/>
      <c r="BG345"/>
      <c r="BH345"/>
      <c r="BI345"/>
      <c r="BJ345"/>
      <c r="BK345"/>
      <c r="BL345"/>
      <c r="BM345"/>
      <c r="BN345"/>
      <c r="BO345"/>
      <c r="BP345"/>
    </row>
    <row r="346" spans="1:68" s="26" customFormat="1" x14ac:dyDescent="0.25">
      <c r="A346" s="20">
        <v>313</v>
      </c>
      <c r="B346" s="20" t="s">
        <v>446</v>
      </c>
      <c r="C346" s="9">
        <v>26124</v>
      </c>
      <c r="D346" s="9">
        <v>52736</v>
      </c>
      <c r="E346" s="9">
        <v>23900</v>
      </c>
      <c r="F346" s="9">
        <v>21288</v>
      </c>
      <c r="G346" s="9">
        <v>57429</v>
      </c>
      <c r="H346" s="9">
        <v>56111</v>
      </c>
      <c r="I346" s="9">
        <v>21973</v>
      </c>
      <c r="J346" s="9">
        <v>14555</v>
      </c>
      <c r="K346" s="9">
        <v>89651</v>
      </c>
      <c r="L346" s="9">
        <v>34805</v>
      </c>
      <c r="M346" s="9">
        <v>32881</v>
      </c>
      <c r="N346" s="9">
        <v>15743</v>
      </c>
      <c r="O346" s="9">
        <v>13521</v>
      </c>
      <c r="P346" s="9">
        <v>14434</v>
      </c>
      <c r="Q346" s="9">
        <v>11734</v>
      </c>
      <c r="R346" s="9">
        <v>15118</v>
      </c>
      <c r="S346" s="9">
        <v>24024</v>
      </c>
      <c r="T346" s="21">
        <f t="shared" si="22"/>
        <v>89651</v>
      </c>
      <c r="U346" s="21">
        <f t="shared" si="23"/>
        <v>11734</v>
      </c>
      <c r="V346" s="19">
        <f t="shared" si="24"/>
        <v>9387.2000000000007</v>
      </c>
      <c r="W346" s="25"/>
      <c r="X346" s="25"/>
      <c r="Y346" s="25">
        <v>0</v>
      </c>
      <c r="Z346" s="25"/>
      <c r="AA346" s="25"/>
      <c r="AB346" s="38">
        <v>0</v>
      </c>
      <c r="AC346" s="34">
        <f t="shared" si="21"/>
        <v>-9387.2000000000007</v>
      </c>
      <c r="AD346" s="15">
        <v>0</v>
      </c>
      <c r="AE346" s="49">
        <v>0</v>
      </c>
      <c r="AF346" s="15">
        <v>0</v>
      </c>
      <c r="AG346" s="65">
        <v>0</v>
      </c>
      <c r="AH346" s="15">
        <v>0</v>
      </c>
      <c r="AI346" s="15">
        <v>0</v>
      </c>
      <c r="AJ346" s="88">
        <v>0</v>
      </c>
      <c r="AK346" s="89">
        <v>0</v>
      </c>
      <c r="AL346" s="41">
        <v>0</v>
      </c>
      <c r="AM346" s="87">
        <v>0</v>
      </c>
      <c r="AN346"/>
      <c r="AO346"/>
      <c r="AP346"/>
      <c r="AQ346"/>
      <c r="AR346"/>
      <c r="AS346"/>
      <c r="AT346"/>
      <c r="AU346"/>
      <c r="AV346"/>
      <c r="AW346"/>
      <c r="AX346"/>
      <c r="AY346"/>
      <c r="AZ346"/>
      <c r="BA346"/>
      <c r="BB346"/>
      <c r="BC346"/>
      <c r="BD346"/>
      <c r="BE346"/>
      <c r="BF346"/>
      <c r="BG346"/>
      <c r="BH346"/>
      <c r="BI346"/>
      <c r="BJ346"/>
      <c r="BK346"/>
      <c r="BL346"/>
      <c r="BM346"/>
      <c r="BN346"/>
      <c r="BO346"/>
      <c r="BP346"/>
    </row>
    <row r="347" spans="1:68" s="26" customFormat="1" x14ac:dyDescent="0.25">
      <c r="A347" s="20">
        <v>314</v>
      </c>
      <c r="B347" s="20" t="s">
        <v>447</v>
      </c>
      <c r="C347" s="9">
        <v>49558</v>
      </c>
      <c r="D347" s="9">
        <v>126565</v>
      </c>
      <c r="E347" s="9">
        <v>45627</v>
      </c>
      <c r="F347" s="9">
        <v>30618</v>
      </c>
      <c r="G347" s="9">
        <v>108477</v>
      </c>
      <c r="H347" s="9">
        <v>14992</v>
      </c>
      <c r="I347" s="9">
        <v>40431</v>
      </c>
      <c r="J347" s="9">
        <v>23415</v>
      </c>
      <c r="K347" s="9">
        <v>158207</v>
      </c>
      <c r="L347" s="9">
        <v>65392</v>
      </c>
      <c r="M347" s="9">
        <v>60723</v>
      </c>
      <c r="N347" s="9">
        <v>37045</v>
      </c>
      <c r="O347" s="9">
        <v>22529</v>
      </c>
      <c r="P347" s="9">
        <v>17440</v>
      </c>
      <c r="Q347" s="9">
        <v>25627</v>
      </c>
      <c r="R347" s="9">
        <v>29619</v>
      </c>
      <c r="S347" s="9">
        <v>36736</v>
      </c>
      <c r="T347" s="21">
        <f t="shared" si="22"/>
        <v>158207</v>
      </c>
      <c r="U347" s="21">
        <f t="shared" si="23"/>
        <v>14992</v>
      </c>
      <c r="V347" s="19">
        <f t="shared" si="24"/>
        <v>11993.6</v>
      </c>
      <c r="W347" s="25"/>
      <c r="X347" s="25"/>
      <c r="Y347" s="25">
        <v>0</v>
      </c>
      <c r="Z347" s="25"/>
      <c r="AA347" s="25"/>
      <c r="AB347" s="38">
        <v>0</v>
      </c>
      <c r="AC347" s="34">
        <f t="shared" si="21"/>
        <v>-11993.6</v>
      </c>
      <c r="AD347" s="15">
        <v>0</v>
      </c>
      <c r="AE347" s="49">
        <v>0</v>
      </c>
      <c r="AF347" s="15">
        <v>0</v>
      </c>
      <c r="AG347" s="65">
        <v>0</v>
      </c>
      <c r="AH347" s="15">
        <v>0</v>
      </c>
      <c r="AI347" s="15">
        <v>0</v>
      </c>
      <c r="AJ347" s="88">
        <v>0</v>
      </c>
      <c r="AK347" s="89">
        <v>0</v>
      </c>
      <c r="AL347" s="41">
        <v>0</v>
      </c>
      <c r="AM347" s="87">
        <v>0</v>
      </c>
      <c r="AN347"/>
      <c r="AO347"/>
      <c r="AP347"/>
      <c r="AQ347"/>
      <c r="AR347"/>
      <c r="AS347"/>
      <c r="AT347"/>
      <c r="AU347"/>
      <c r="AV347"/>
      <c r="AW347"/>
      <c r="AX347"/>
      <c r="AY347"/>
      <c r="AZ347"/>
      <c r="BA347"/>
      <c r="BB347"/>
      <c r="BC347"/>
      <c r="BD347"/>
      <c r="BE347"/>
      <c r="BF347"/>
      <c r="BG347"/>
      <c r="BH347"/>
      <c r="BI347"/>
      <c r="BJ347"/>
      <c r="BK347"/>
      <c r="BL347"/>
      <c r="BM347"/>
      <c r="BN347"/>
      <c r="BO347"/>
      <c r="BP347"/>
    </row>
    <row r="348" spans="1:68" s="26" customFormat="1" x14ac:dyDescent="0.25">
      <c r="A348" s="20">
        <v>315</v>
      </c>
      <c r="B348" s="20" t="s">
        <v>448</v>
      </c>
      <c r="C348" s="9">
        <v>4030</v>
      </c>
      <c r="D348" s="9">
        <v>2321</v>
      </c>
      <c r="E348" s="9">
        <v>3259</v>
      </c>
      <c r="F348" s="9">
        <v>2378</v>
      </c>
      <c r="G348" s="9">
        <v>12762</v>
      </c>
      <c r="H348" s="9">
        <v>10547</v>
      </c>
      <c r="I348" s="9">
        <v>2144</v>
      </c>
      <c r="J348" s="9">
        <v>3164</v>
      </c>
      <c r="K348" s="9">
        <v>10547</v>
      </c>
      <c r="L348" s="9">
        <v>7067</v>
      </c>
      <c r="M348" s="9">
        <v>3525</v>
      </c>
      <c r="N348" s="9">
        <v>2149</v>
      </c>
      <c r="O348" s="9">
        <v>1086</v>
      </c>
      <c r="P348" s="9">
        <v>651</v>
      </c>
      <c r="Q348" s="9">
        <v>926</v>
      </c>
      <c r="R348" s="9">
        <v>1506</v>
      </c>
      <c r="S348" s="9">
        <v>968</v>
      </c>
      <c r="T348" s="21">
        <f t="shared" si="22"/>
        <v>12762</v>
      </c>
      <c r="U348" s="21">
        <f t="shared" si="23"/>
        <v>651</v>
      </c>
      <c r="V348" s="19">
        <f t="shared" si="24"/>
        <v>520.80000000000007</v>
      </c>
      <c r="W348" s="25"/>
      <c r="X348" s="25"/>
      <c r="Y348" s="25">
        <v>0</v>
      </c>
      <c r="Z348" s="25"/>
      <c r="AA348" s="25"/>
      <c r="AB348" s="38">
        <v>0</v>
      </c>
      <c r="AC348" s="34">
        <f t="shared" si="21"/>
        <v>-520.80000000000007</v>
      </c>
      <c r="AD348" s="15">
        <v>0</v>
      </c>
      <c r="AE348" s="49">
        <v>0</v>
      </c>
      <c r="AF348" s="15">
        <v>0</v>
      </c>
      <c r="AG348" s="65">
        <v>0</v>
      </c>
      <c r="AH348" s="15">
        <v>0</v>
      </c>
      <c r="AI348" s="15">
        <v>0</v>
      </c>
      <c r="AJ348" s="88">
        <v>0</v>
      </c>
      <c r="AK348" s="89">
        <v>0</v>
      </c>
      <c r="AL348" s="41">
        <v>0</v>
      </c>
      <c r="AM348" s="87">
        <v>0</v>
      </c>
      <c r="AN348"/>
      <c r="AO348"/>
      <c r="AP348"/>
      <c r="AQ348"/>
      <c r="AR348"/>
      <c r="AS348"/>
      <c r="AT348"/>
      <c r="AU348"/>
      <c r="AV348"/>
      <c r="AW348"/>
      <c r="AX348"/>
      <c r="AY348"/>
      <c r="AZ348"/>
      <c r="BA348"/>
      <c r="BB348"/>
      <c r="BC348"/>
      <c r="BD348"/>
      <c r="BE348"/>
      <c r="BF348"/>
      <c r="BG348"/>
      <c r="BH348"/>
      <c r="BI348"/>
      <c r="BJ348"/>
      <c r="BK348"/>
      <c r="BL348"/>
      <c r="BM348"/>
      <c r="BN348"/>
      <c r="BO348"/>
      <c r="BP348"/>
    </row>
    <row r="349" spans="1:68" s="26" customFormat="1" x14ac:dyDescent="0.25">
      <c r="A349" s="20">
        <v>316</v>
      </c>
      <c r="B349" s="20" t="s">
        <v>449</v>
      </c>
      <c r="C349" s="9">
        <v>2145</v>
      </c>
      <c r="D349" s="9">
        <v>9977</v>
      </c>
      <c r="E349" s="9">
        <v>3151</v>
      </c>
      <c r="F349" s="9">
        <v>1376</v>
      </c>
      <c r="G349" s="9">
        <v>5743</v>
      </c>
      <c r="H349" s="9">
        <v>5274</v>
      </c>
      <c r="I349" s="9">
        <v>3878</v>
      </c>
      <c r="J349" s="9">
        <v>3164</v>
      </c>
      <c r="K349" s="9">
        <v>6328</v>
      </c>
      <c r="L349" s="9">
        <v>5695</v>
      </c>
      <c r="M349" s="9">
        <v>3759</v>
      </c>
      <c r="N349" s="9">
        <v>1437</v>
      </c>
      <c r="O349" s="9">
        <v>907</v>
      </c>
      <c r="P349" s="9">
        <v>602</v>
      </c>
      <c r="Q349" s="9">
        <v>1173</v>
      </c>
      <c r="R349" s="9">
        <v>1987</v>
      </c>
      <c r="S349" s="9">
        <v>2074</v>
      </c>
      <c r="T349" s="21">
        <f t="shared" si="22"/>
        <v>9977</v>
      </c>
      <c r="U349" s="21">
        <f t="shared" si="23"/>
        <v>602</v>
      </c>
      <c r="V349" s="19">
        <f t="shared" si="24"/>
        <v>481.6</v>
      </c>
      <c r="W349" s="25"/>
      <c r="X349" s="25"/>
      <c r="Y349" s="62">
        <v>185</v>
      </c>
      <c r="Z349" s="25"/>
      <c r="AA349" s="25"/>
      <c r="AB349" s="38">
        <v>481.6</v>
      </c>
      <c r="AC349" s="34">
        <f t="shared" si="21"/>
        <v>0</v>
      </c>
      <c r="AD349" s="15">
        <v>481.6</v>
      </c>
      <c r="AE349" s="49">
        <v>481.6</v>
      </c>
      <c r="AF349" s="15">
        <v>481.6</v>
      </c>
      <c r="AG349" s="65">
        <v>481.6</v>
      </c>
      <c r="AH349" s="15">
        <v>481.6</v>
      </c>
      <c r="AI349" s="15">
        <v>481.6</v>
      </c>
      <c r="AJ349" s="88">
        <v>481.6</v>
      </c>
      <c r="AK349" s="89">
        <v>481.6</v>
      </c>
      <c r="AL349" s="41">
        <v>481.6</v>
      </c>
      <c r="AM349" s="87">
        <v>481.6</v>
      </c>
      <c r="AN349"/>
      <c r="AO349"/>
      <c r="AP349"/>
      <c r="AQ349"/>
      <c r="AR349"/>
      <c r="AS349"/>
      <c r="AT349"/>
      <c r="AU349"/>
      <c r="AV349"/>
      <c r="AW349"/>
      <c r="AX349"/>
      <c r="AY349"/>
      <c r="AZ349"/>
      <c r="BA349"/>
      <c r="BB349"/>
      <c r="BC349"/>
      <c r="BD349"/>
      <c r="BE349"/>
      <c r="BF349"/>
      <c r="BG349"/>
      <c r="BH349"/>
      <c r="BI349"/>
      <c r="BJ349"/>
      <c r="BK349"/>
      <c r="BL349"/>
      <c r="BM349"/>
      <c r="BN349"/>
      <c r="BO349"/>
      <c r="BP349"/>
    </row>
    <row r="350" spans="1:68" s="26" customFormat="1" x14ac:dyDescent="0.25">
      <c r="A350" s="20">
        <v>317</v>
      </c>
      <c r="B350" s="20" t="s">
        <v>450</v>
      </c>
      <c r="C350" s="9">
        <v>1221</v>
      </c>
      <c r="D350" s="9">
        <v>2204</v>
      </c>
      <c r="E350" s="9">
        <v>2988</v>
      </c>
      <c r="F350" s="9">
        <v>544</v>
      </c>
      <c r="G350" s="9">
        <v>4467</v>
      </c>
      <c r="H350" s="9">
        <v>18457</v>
      </c>
      <c r="I350" s="9">
        <v>1316</v>
      </c>
      <c r="J350" s="9">
        <v>3164</v>
      </c>
      <c r="K350" s="9">
        <v>6328</v>
      </c>
      <c r="L350" s="9">
        <v>4198</v>
      </c>
      <c r="M350" s="9">
        <v>1786</v>
      </c>
      <c r="N350" s="9">
        <v>661</v>
      </c>
      <c r="O350" s="9">
        <v>453</v>
      </c>
      <c r="P350" s="9">
        <v>558</v>
      </c>
      <c r="Q350" s="9">
        <v>3459</v>
      </c>
      <c r="R350" s="9">
        <v>941</v>
      </c>
      <c r="S350" s="9">
        <v>798</v>
      </c>
      <c r="T350" s="21">
        <f t="shared" si="22"/>
        <v>18457</v>
      </c>
      <c r="U350" s="21">
        <f t="shared" si="23"/>
        <v>453</v>
      </c>
      <c r="V350" s="19">
        <f t="shared" si="24"/>
        <v>362.40000000000003</v>
      </c>
      <c r="W350" s="25"/>
      <c r="X350" s="25"/>
      <c r="Y350" s="25">
        <v>0</v>
      </c>
      <c r="Z350" s="25"/>
      <c r="AA350" s="25"/>
      <c r="AB350" s="38">
        <v>0</v>
      </c>
      <c r="AC350" s="34">
        <f t="shared" si="21"/>
        <v>-362.40000000000003</v>
      </c>
      <c r="AD350" s="15">
        <v>0</v>
      </c>
      <c r="AE350" s="49">
        <v>0</v>
      </c>
      <c r="AF350" s="15">
        <v>0</v>
      </c>
      <c r="AG350" s="65">
        <v>0</v>
      </c>
      <c r="AH350" s="15">
        <v>0</v>
      </c>
      <c r="AI350" s="15">
        <v>0</v>
      </c>
      <c r="AJ350" s="88">
        <v>0</v>
      </c>
      <c r="AK350" s="89">
        <v>0</v>
      </c>
      <c r="AL350" s="41">
        <v>0</v>
      </c>
      <c r="AM350" s="87">
        <v>0</v>
      </c>
      <c r="AN350"/>
      <c r="AO350"/>
      <c r="AP350"/>
      <c r="AQ350"/>
      <c r="AR350"/>
      <c r="AS350"/>
      <c r="AT350"/>
      <c r="AU350"/>
      <c r="AV350"/>
      <c r="AW350"/>
      <c r="AX350"/>
      <c r="AY350"/>
      <c r="AZ350"/>
      <c r="BA350"/>
      <c r="BB350"/>
      <c r="BC350"/>
      <c r="BD350"/>
      <c r="BE350"/>
      <c r="BF350"/>
      <c r="BG350"/>
      <c r="BH350"/>
      <c r="BI350"/>
      <c r="BJ350"/>
      <c r="BK350"/>
      <c r="BL350"/>
      <c r="BM350"/>
      <c r="BN350"/>
      <c r="BO350"/>
      <c r="BP350"/>
    </row>
    <row r="351" spans="1:68" s="26" customFormat="1" x14ac:dyDescent="0.25">
      <c r="A351" s="20">
        <v>318</v>
      </c>
      <c r="B351" s="20" t="s">
        <v>451</v>
      </c>
      <c r="C351" s="9">
        <v>1654</v>
      </c>
      <c r="D351" s="9">
        <v>3513</v>
      </c>
      <c r="E351" s="9">
        <v>3015</v>
      </c>
      <c r="F351" s="9">
        <v>954</v>
      </c>
      <c r="G351" s="9">
        <v>4959</v>
      </c>
      <c r="H351" s="9">
        <v>20488</v>
      </c>
      <c r="I351" s="9">
        <v>1861</v>
      </c>
      <c r="J351" s="9">
        <v>2810</v>
      </c>
      <c r="K351" s="9">
        <v>5854</v>
      </c>
      <c r="L351" s="9">
        <v>4448</v>
      </c>
      <c r="M351" s="9">
        <v>2624</v>
      </c>
      <c r="N351" s="9">
        <v>1147</v>
      </c>
      <c r="O351" s="9">
        <v>1499</v>
      </c>
      <c r="P351" s="9">
        <v>1262</v>
      </c>
      <c r="Q351" s="9">
        <v>3976</v>
      </c>
      <c r="R351" s="9">
        <v>820</v>
      </c>
      <c r="S351" s="9">
        <v>1852</v>
      </c>
      <c r="T351" s="21">
        <f t="shared" si="22"/>
        <v>20488</v>
      </c>
      <c r="U351" s="21">
        <f t="shared" si="23"/>
        <v>820</v>
      </c>
      <c r="V351" s="19">
        <f t="shared" si="24"/>
        <v>656</v>
      </c>
      <c r="W351" s="25"/>
      <c r="X351" s="25"/>
      <c r="Y351" s="62">
        <v>5</v>
      </c>
      <c r="Z351" s="25"/>
      <c r="AA351" s="25"/>
      <c r="AB351" s="38">
        <v>656</v>
      </c>
      <c r="AC351" s="34">
        <f t="shared" si="21"/>
        <v>0</v>
      </c>
      <c r="AD351" s="15">
        <v>656</v>
      </c>
      <c r="AE351" s="49">
        <v>656</v>
      </c>
      <c r="AF351" s="15">
        <v>656</v>
      </c>
      <c r="AG351" s="65">
        <v>656</v>
      </c>
      <c r="AH351" s="15">
        <v>656</v>
      </c>
      <c r="AI351" s="15">
        <v>656</v>
      </c>
      <c r="AJ351" s="88">
        <v>656</v>
      </c>
      <c r="AK351" s="89">
        <v>656</v>
      </c>
      <c r="AL351" s="41">
        <v>656</v>
      </c>
      <c r="AM351" s="87">
        <v>656</v>
      </c>
      <c r="AN351"/>
      <c r="AO351"/>
      <c r="AP351"/>
      <c r="AQ351"/>
      <c r="AR351"/>
      <c r="AS351"/>
      <c r="AT351"/>
      <c r="AU351"/>
      <c r="AV351"/>
      <c r="AW351"/>
      <c r="AX351"/>
      <c r="AY351"/>
      <c r="AZ351"/>
      <c r="BA351"/>
      <c r="BB351"/>
      <c r="BC351"/>
      <c r="BD351"/>
      <c r="BE351"/>
      <c r="BF351"/>
      <c r="BG351"/>
      <c r="BH351"/>
      <c r="BI351"/>
      <c r="BJ351"/>
      <c r="BK351"/>
      <c r="BL351"/>
      <c r="BM351"/>
      <c r="BN351"/>
      <c r="BO351"/>
      <c r="BP351"/>
    </row>
    <row r="352" spans="1:68" s="26" customFormat="1" x14ac:dyDescent="0.25">
      <c r="A352" s="20">
        <v>319</v>
      </c>
      <c r="B352" s="20" t="s">
        <v>452</v>
      </c>
      <c r="C352" s="9">
        <v>1654</v>
      </c>
      <c r="D352" s="9">
        <v>3513</v>
      </c>
      <c r="E352" s="9">
        <v>3015</v>
      </c>
      <c r="F352" s="9">
        <v>954</v>
      </c>
      <c r="G352" s="9">
        <v>4959</v>
      </c>
      <c r="H352" s="9">
        <v>20488</v>
      </c>
      <c r="I352" s="9">
        <v>1861</v>
      </c>
      <c r="J352" s="9">
        <v>2529</v>
      </c>
      <c r="K352" s="9">
        <v>5854</v>
      </c>
      <c r="L352" s="9">
        <v>4448</v>
      </c>
      <c r="M352" s="9">
        <v>2624</v>
      </c>
      <c r="N352" s="9">
        <v>1147</v>
      </c>
      <c r="O352" s="9">
        <v>1499</v>
      </c>
      <c r="P352" s="9">
        <v>1262</v>
      </c>
      <c r="Q352" s="9">
        <v>3976</v>
      </c>
      <c r="R352" s="9">
        <v>820</v>
      </c>
      <c r="S352" s="9">
        <v>1852</v>
      </c>
      <c r="T352" s="21">
        <f t="shared" si="22"/>
        <v>20488</v>
      </c>
      <c r="U352" s="21">
        <f t="shared" si="23"/>
        <v>820</v>
      </c>
      <c r="V352" s="19">
        <f t="shared" si="24"/>
        <v>656</v>
      </c>
      <c r="W352" s="25"/>
      <c r="X352" s="25"/>
      <c r="Y352" s="62">
        <v>69</v>
      </c>
      <c r="Z352" s="25"/>
      <c r="AA352" s="25"/>
      <c r="AB352" s="38">
        <v>656</v>
      </c>
      <c r="AC352" s="34">
        <f t="shared" si="21"/>
        <v>0</v>
      </c>
      <c r="AD352" s="15">
        <v>656</v>
      </c>
      <c r="AE352" s="49">
        <v>656</v>
      </c>
      <c r="AF352" s="15">
        <v>656</v>
      </c>
      <c r="AG352" s="65">
        <v>656</v>
      </c>
      <c r="AH352" s="15">
        <v>656</v>
      </c>
      <c r="AI352" s="15">
        <v>656</v>
      </c>
      <c r="AJ352" s="88">
        <v>656</v>
      </c>
      <c r="AK352" s="89">
        <v>656</v>
      </c>
      <c r="AL352" s="41">
        <v>656</v>
      </c>
      <c r="AM352" s="87">
        <v>656</v>
      </c>
      <c r="AN352"/>
      <c r="AO352"/>
      <c r="AP352"/>
      <c r="AQ352"/>
      <c r="AR352"/>
      <c r="AS352"/>
      <c r="AT352"/>
      <c r="AU352"/>
      <c r="AV352"/>
      <c r="AW352"/>
      <c r="AX352"/>
      <c r="AY352"/>
      <c r="AZ352"/>
      <c r="BA352"/>
      <c r="BB352"/>
      <c r="BC352"/>
      <c r="BD352"/>
      <c r="BE352"/>
      <c r="BF352"/>
      <c r="BG352"/>
      <c r="BH352"/>
      <c r="BI352"/>
      <c r="BJ352"/>
      <c r="BK352"/>
      <c r="BL352"/>
      <c r="BM352"/>
      <c r="BN352"/>
      <c r="BO352"/>
      <c r="BP352"/>
    </row>
    <row r="353" spans="1:68" s="26" customFormat="1" x14ac:dyDescent="0.25">
      <c r="A353" s="20">
        <v>320</v>
      </c>
      <c r="B353" s="20" t="s">
        <v>453</v>
      </c>
      <c r="C353" s="9">
        <v>1654</v>
      </c>
      <c r="D353" s="9">
        <v>2926</v>
      </c>
      <c r="E353" s="9">
        <v>3015</v>
      </c>
      <c r="F353" s="9">
        <v>728</v>
      </c>
      <c r="G353" s="9">
        <v>4959</v>
      </c>
      <c r="H353" s="9">
        <v>55192</v>
      </c>
      <c r="I353" s="9">
        <v>1861</v>
      </c>
      <c r="J353" s="9">
        <v>2529</v>
      </c>
      <c r="K353" s="9">
        <v>5854</v>
      </c>
      <c r="L353" s="9">
        <v>4448</v>
      </c>
      <c r="M353" s="9">
        <v>2624</v>
      </c>
      <c r="N353" s="9">
        <v>1147</v>
      </c>
      <c r="O353" s="9">
        <v>1499</v>
      </c>
      <c r="P353" s="9">
        <v>967</v>
      </c>
      <c r="Q353" s="9">
        <v>3976</v>
      </c>
      <c r="R353" s="9">
        <v>820</v>
      </c>
      <c r="S353" s="9">
        <v>1852</v>
      </c>
      <c r="T353" s="21">
        <f t="shared" si="22"/>
        <v>55192</v>
      </c>
      <c r="U353" s="21">
        <f t="shared" si="23"/>
        <v>728</v>
      </c>
      <c r="V353" s="19">
        <f t="shared" si="24"/>
        <v>582.4</v>
      </c>
      <c r="W353" s="25"/>
      <c r="X353" s="25"/>
      <c r="Y353" s="62">
        <v>57</v>
      </c>
      <c r="Z353" s="25"/>
      <c r="AA353" s="25"/>
      <c r="AB353" s="38">
        <v>582.4</v>
      </c>
      <c r="AC353" s="34">
        <f t="shared" si="21"/>
        <v>0</v>
      </c>
      <c r="AD353" s="15">
        <v>582.4</v>
      </c>
      <c r="AE353" s="49">
        <v>582.4</v>
      </c>
      <c r="AF353" s="15">
        <v>582.4</v>
      </c>
      <c r="AG353" s="65">
        <v>582.4</v>
      </c>
      <c r="AH353" s="15">
        <v>582.4</v>
      </c>
      <c r="AI353" s="15">
        <v>582.4</v>
      </c>
      <c r="AJ353" s="88">
        <v>582.4</v>
      </c>
      <c r="AK353" s="89">
        <v>582.4</v>
      </c>
      <c r="AL353" s="41">
        <v>582.4</v>
      </c>
      <c r="AM353" s="87">
        <v>582.4</v>
      </c>
      <c r="AN353"/>
      <c r="AO353"/>
      <c r="AP353"/>
      <c r="AQ353"/>
      <c r="AR353"/>
      <c r="AS353"/>
      <c r="AT353"/>
      <c r="AU353"/>
      <c r="AV353"/>
      <c r="AW353"/>
      <c r="AX353"/>
      <c r="AY353"/>
      <c r="AZ353"/>
      <c r="BA353"/>
      <c r="BB353"/>
      <c r="BC353"/>
      <c r="BD353"/>
      <c r="BE353"/>
      <c r="BF353"/>
      <c r="BG353"/>
      <c r="BH353"/>
      <c r="BI353"/>
      <c r="BJ353"/>
      <c r="BK353"/>
      <c r="BL353"/>
      <c r="BM353"/>
      <c r="BN353"/>
      <c r="BO353"/>
      <c r="BP353"/>
    </row>
    <row r="354" spans="1:68" s="26" customFormat="1" x14ac:dyDescent="0.25">
      <c r="A354" s="20">
        <v>321</v>
      </c>
      <c r="B354" s="20" t="s">
        <v>454</v>
      </c>
      <c r="C354" s="9">
        <v>3641</v>
      </c>
      <c r="D354" s="9">
        <v>3513</v>
      </c>
      <c r="E354" s="9">
        <v>2411</v>
      </c>
      <c r="F354" s="9">
        <v>2150</v>
      </c>
      <c r="G354" s="9">
        <v>9916</v>
      </c>
      <c r="H354" s="9">
        <v>142161</v>
      </c>
      <c r="I354" s="9">
        <v>3903</v>
      </c>
      <c r="J354" s="9">
        <v>2106</v>
      </c>
      <c r="K354" s="9">
        <v>9365</v>
      </c>
      <c r="L354" s="9">
        <v>5736</v>
      </c>
      <c r="M354" s="9">
        <v>3872</v>
      </c>
      <c r="N354" s="9">
        <v>3487</v>
      </c>
      <c r="O354" s="9">
        <v>1275</v>
      </c>
      <c r="P354" s="9">
        <v>2136</v>
      </c>
      <c r="Q354" s="9">
        <v>10419</v>
      </c>
      <c r="R354" s="9">
        <v>6375</v>
      </c>
      <c r="S354" s="9">
        <v>2248</v>
      </c>
      <c r="T354" s="21">
        <f t="shared" si="22"/>
        <v>142161</v>
      </c>
      <c r="U354" s="21">
        <f t="shared" si="23"/>
        <v>1275</v>
      </c>
      <c r="V354" s="19">
        <f t="shared" si="24"/>
        <v>1020</v>
      </c>
      <c r="W354" s="25"/>
      <c r="X354" s="25"/>
      <c r="Y354" s="62">
        <v>20</v>
      </c>
      <c r="Z354" s="25"/>
      <c r="AA354" s="25"/>
      <c r="AB354" s="38">
        <v>1020</v>
      </c>
      <c r="AC354" s="34">
        <f t="shared" ref="AC354:AC393" si="25">+AB354-V354</f>
        <v>0</v>
      </c>
      <c r="AD354" s="15">
        <v>1020</v>
      </c>
      <c r="AE354" s="49">
        <v>1020</v>
      </c>
      <c r="AF354" s="15">
        <v>1020</v>
      </c>
      <c r="AG354" s="65">
        <v>1020</v>
      </c>
      <c r="AH354" s="15">
        <v>1020</v>
      </c>
      <c r="AI354" s="15">
        <v>1020</v>
      </c>
      <c r="AJ354" s="88">
        <v>1020</v>
      </c>
      <c r="AK354" s="89">
        <v>1020</v>
      </c>
      <c r="AL354" s="41">
        <v>1020</v>
      </c>
      <c r="AM354" s="87">
        <v>1020</v>
      </c>
      <c r="AN354"/>
      <c r="AO354"/>
      <c r="AP354"/>
      <c r="AQ354"/>
      <c r="AR354"/>
      <c r="AS354"/>
      <c r="AT354"/>
      <c r="AU354"/>
      <c r="AV354"/>
      <c r="AW354"/>
      <c r="AX354"/>
      <c r="AY354"/>
      <c r="AZ354"/>
      <c r="BA354"/>
      <c r="BB354"/>
      <c r="BC354"/>
      <c r="BD354"/>
      <c r="BE354"/>
      <c r="BF354"/>
      <c r="BG354"/>
      <c r="BH354"/>
      <c r="BI354"/>
      <c r="BJ354"/>
      <c r="BK354"/>
      <c r="BL354"/>
      <c r="BM354"/>
      <c r="BN354"/>
      <c r="BO354"/>
      <c r="BP354"/>
    </row>
    <row r="355" spans="1:68" s="26" customFormat="1" x14ac:dyDescent="0.25">
      <c r="A355" s="20">
        <v>322</v>
      </c>
      <c r="B355" s="20" t="s">
        <v>455</v>
      </c>
      <c r="C355" s="9">
        <v>8440</v>
      </c>
      <c r="D355" s="9">
        <v>3513</v>
      </c>
      <c r="E355" s="9">
        <v>12058</v>
      </c>
      <c r="F355" s="9">
        <v>4733</v>
      </c>
      <c r="G355" s="9">
        <v>24083</v>
      </c>
      <c r="H355" s="9">
        <v>54606</v>
      </c>
      <c r="I355" s="9">
        <v>3903</v>
      </c>
      <c r="J355" s="9">
        <v>2810</v>
      </c>
      <c r="K355" s="9">
        <v>23415</v>
      </c>
      <c r="L355" s="9">
        <v>10185</v>
      </c>
      <c r="M355" s="9">
        <v>7758</v>
      </c>
      <c r="N355" s="9">
        <v>6294</v>
      </c>
      <c r="O355" s="9">
        <v>3828</v>
      </c>
      <c r="P355" s="9">
        <v>6409</v>
      </c>
      <c r="Q355" s="9">
        <v>21935</v>
      </c>
      <c r="R355" s="9">
        <v>16931</v>
      </c>
      <c r="S355" s="9">
        <v>6744</v>
      </c>
      <c r="T355" s="21">
        <f t="shared" si="22"/>
        <v>54606</v>
      </c>
      <c r="U355" s="21">
        <f t="shared" si="23"/>
        <v>2810</v>
      </c>
      <c r="V355" s="19">
        <f t="shared" si="24"/>
        <v>2248</v>
      </c>
      <c r="W355" s="25"/>
      <c r="X355" s="25"/>
      <c r="Y355" s="62">
        <v>51</v>
      </c>
      <c r="Z355" s="25"/>
      <c r="AA355" s="25"/>
      <c r="AB355" s="38">
        <v>2248</v>
      </c>
      <c r="AC355" s="34">
        <f t="shared" si="25"/>
        <v>0</v>
      </c>
      <c r="AD355" s="15">
        <v>2248</v>
      </c>
      <c r="AE355" s="49">
        <v>2248</v>
      </c>
      <c r="AF355" s="15">
        <v>2248</v>
      </c>
      <c r="AG355" s="65">
        <v>2248</v>
      </c>
      <c r="AH355" s="15">
        <v>2248</v>
      </c>
      <c r="AI355" s="15">
        <v>2248</v>
      </c>
      <c r="AJ355" s="88">
        <v>2248</v>
      </c>
      <c r="AK355" s="89">
        <v>2248</v>
      </c>
      <c r="AL355" s="41">
        <v>2248</v>
      </c>
      <c r="AM355" s="87">
        <v>2248</v>
      </c>
      <c r="AN355"/>
      <c r="AO355"/>
      <c r="AP355"/>
      <c r="AQ355"/>
      <c r="AR355"/>
      <c r="AS355"/>
      <c r="AT355"/>
      <c r="AU355"/>
      <c r="AV355"/>
      <c r="AW355"/>
      <c r="AX355"/>
      <c r="AY355"/>
      <c r="AZ355"/>
      <c r="BA355"/>
      <c r="BB355"/>
      <c r="BC355"/>
      <c r="BD355"/>
      <c r="BE355"/>
      <c r="BF355"/>
      <c r="BG355"/>
      <c r="BH355"/>
      <c r="BI355"/>
      <c r="BJ355"/>
      <c r="BK355"/>
      <c r="BL355"/>
      <c r="BM355"/>
      <c r="BN355"/>
      <c r="BO355"/>
      <c r="BP355"/>
    </row>
    <row r="356" spans="1:68" s="26" customFormat="1" x14ac:dyDescent="0.25">
      <c r="A356" s="20">
        <v>323</v>
      </c>
      <c r="B356" s="20" t="s">
        <v>456</v>
      </c>
      <c r="C356" s="9">
        <v>10161</v>
      </c>
      <c r="D356" s="9">
        <v>3513</v>
      </c>
      <c r="E356" s="9">
        <v>11730</v>
      </c>
      <c r="F356" s="9">
        <v>4841</v>
      </c>
      <c r="G356" s="9">
        <v>9916</v>
      </c>
      <c r="H356" s="9">
        <v>75805</v>
      </c>
      <c r="I356" s="9">
        <v>3903</v>
      </c>
      <c r="J356" s="9">
        <v>2106</v>
      </c>
      <c r="K356" s="9">
        <v>17561</v>
      </c>
      <c r="L356" s="9">
        <v>9249</v>
      </c>
      <c r="M356" s="9">
        <v>5172</v>
      </c>
      <c r="N356" s="9">
        <v>4195</v>
      </c>
      <c r="O356" s="9">
        <v>6861</v>
      </c>
      <c r="P356" s="9">
        <v>2637</v>
      </c>
      <c r="Q356" s="9">
        <v>46612</v>
      </c>
      <c r="R356" s="9">
        <v>6773</v>
      </c>
      <c r="S356" s="9">
        <v>12911</v>
      </c>
      <c r="T356" s="21">
        <f t="shared" si="22"/>
        <v>75805</v>
      </c>
      <c r="U356" s="21">
        <f t="shared" si="23"/>
        <v>2106</v>
      </c>
      <c r="V356" s="19">
        <f t="shared" si="24"/>
        <v>1684.8000000000002</v>
      </c>
      <c r="W356" s="25"/>
      <c r="X356" s="25"/>
      <c r="Y356" s="25">
        <v>0</v>
      </c>
      <c r="Z356" s="25"/>
      <c r="AA356" s="25"/>
      <c r="AB356" s="38">
        <v>0</v>
      </c>
      <c r="AC356" s="34">
        <f t="shared" si="25"/>
        <v>-1684.8000000000002</v>
      </c>
      <c r="AD356" s="15">
        <v>0</v>
      </c>
      <c r="AE356" s="49">
        <v>0</v>
      </c>
      <c r="AF356" s="15">
        <v>0</v>
      </c>
      <c r="AG356" s="65">
        <v>0</v>
      </c>
      <c r="AH356" s="15">
        <v>0</v>
      </c>
      <c r="AI356" s="15">
        <v>0</v>
      </c>
      <c r="AJ356" s="88">
        <v>0</v>
      </c>
      <c r="AK356" s="89">
        <v>0</v>
      </c>
      <c r="AL356" s="41">
        <v>0</v>
      </c>
      <c r="AM356" s="87">
        <v>0</v>
      </c>
      <c r="AN356"/>
      <c r="AO356"/>
      <c r="AP356"/>
      <c r="AQ356"/>
      <c r="AR356"/>
      <c r="AS356"/>
      <c r="AT356"/>
      <c r="AU356"/>
      <c r="AV356"/>
      <c r="AW356"/>
      <c r="AX356"/>
      <c r="AY356"/>
      <c r="AZ356"/>
      <c r="BA356"/>
      <c r="BB356"/>
      <c r="BC356"/>
      <c r="BD356"/>
      <c r="BE356"/>
      <c r="BF356"/>
      <c r="BG356"/>
      <c r="BH356"/>
      <c r="BI356"/>
      <c r="BJ356"/>
      <c r="BK356"/>
      <c r="BL356"/>
      <c r="BM356"/>
      <c r="BN356"/>
      <c r="BO356"/>
      <c r="BP356"/>
    </row>
    <row r="357" spans="1:68" s="26" customFormat="1" x14ac:dyDescent="0.25">
      <c r="A357" s="20">
        <v>324</v>
      </c>
      <c r="B357" s="20" t="s">
        <v>457</v>
      </c>
      <c r="C357" s="9">
        <v>3619</v>
      </c>
      <c r="D357" s="9">
        <v>3513</v>
      </c>
      <c r="E357" s="9">
        <v>3015</v>
      </c>
      <c r="F357" s="9">
        <v>3587</v>
      </c>
      <c r="G357" s="9">
        <v>18416</v>
      </c>
      <c r="H357" s="9">
        <v>33249</v>
      </c>
      <c r="I357" s="9">
        <v>3903</v>
      </c>
      <c r="J357" s="9">
        <v>1686</v>
      </c>
      <c r="K357" s="9">
        <v>10537</v>
      </c>
      <c r="L357" s="9">
        <v>8663</v>
      </c>
      <c r="M357" s="9">
        <v>4130</v>
      </c>
      <c r="N357" s="9">
        <v>2570</v>
      </c>
      <c r="O357" s="9">
        <v>1393</v>
      </c>
      <c r="P357" s="9">
        <v>1414</v>
      </c>
      <c r="Q357" s="9">
        <v>9596</v>
      </c>
      <c r="R357" s="9">
        <v>7354</v>
      </c>
      <c r="S357" s="9">
        <v>2635</v>
      </c>
      <c r="T357" s="21">
        <f t="shared" si="22"/>
        <v>33249</v>
      </c>
      <c r="U357" s="21">
        <f t="shared" si="23"/>
        <v>1393</v>
      </c>
      <c r="V357" s="19">
        <f t="shared" si="24"/>
        <v>1114.4000000000001</v>
      </c>
      <c r="W357" s="25"/>
      <c r="X357" s="25"/>
      <c r="Y357" s="25">
        <v>0</v>
      </c>
      <c r="Z357" s="25"/>
      <c r="AA357" s="25"/>
      <c r="AB357" s="38">
        <v>0</v>
      </c>
      <c r="AC357" s="34">
        <f t="shared" si="25"/>
        <v>-1114.4000000000001</v>
      </c>
      <c r="AD357" s="15">
        <v>0</v>
      </c>
      <c r="AE357" s="49">
        <v>0</v>
      </c>
      <c r="AF357" s="15">
        <v>0</v>
      </c>
      <c r="AG357" s="65">
        <v>0</v>
      </c>
      <c r="AH357" s="15">
        <v>0</v>
      </c>
      <c r="AI357" s="15">
        <v>0</v>
      </c>
      <c r="AJ357" s="88">
        <v>0</v>
      </c>
      <c r="AK357" s="89">
        <v>0</v>
      </c>
      <c r="AL357" s="41">
        <v>0</v>
      </c>
      <c r="AM357" s="87">
        <v>0</v>
      </c>
      <c r="AN357"/>
      <c r="AO357"/>
      <c r="AP357"/>
      <c r="AQ357"/>
      <c r="AR357"/>
      <c r="AS357"/>
      <c r="AT357"/>
      <c r="AU357"/>
      <c r="AV357"/>
      <c r="AW357"/>
      <c r="AX357"/>
      <c r="AY357"/>
      <c r="AZ357"/>
      <c r="BA357"/>
      <c r="BB357"/>
      <c r="BC357"/>
      <c r="BD357"/>
      <c r="BE357"/>
      <c r="BF357"/>
      <c r="BG357"/>
      <c r="BH357"/>
      <c r="BI357"/>
      <c r="BJ357"/>
      <c r="BK357"/>
      <c r="BL357"/>
      <c r="BM357"/>
      <c r="BN357"/>
      <c r="BO357"/>
      <c r="BP357"/>
    </row>
    <row r="358" spans="1:68" s="26" customFormat="1" x14ac:dyDescent="0.25">
      <c r="A358" s="20">
        <v>325</v>
      </c>
      <c r="B358" s="20" t="s">
        <v>458</v>
      </c>
      <c r="C358" s="9">
        <v>10087</v>
      </c>
      <c r="D358" s="9">
        <v>3513</v>
      </c>
      <c r="E358" s="9">
        <v>18386</v>
      </c>
      <c r="F358" s="9">
        <v>6284</v>
      </c>
      <c r="G358" s="9">
        <v>26915</v>
      </c>
      <c r="H358" s="9">
        <v>39103</v>
      </c>
      <c r="I358" s="9">
        <v>3903</v>
      </c>
      <c r="J358" s="9">
        <v>2106</v>
      </c>
      <c r="K358" s="9">
        <v>29269</v>
      </c>
      <c r="L358" s="9">
        <v>11942</v>
      </c>
      <c r="M358" s="9">
        <v>7758</v>
      </c>
      <c r="N358" s="9">
        <v>6294</v>
      </c>
      <c r="O358" s="9">
        <v>3828</v>
      </c>
      <c r="P358" s="9">
        <v>7848</v>
      </c>
      <c r="Q358" s="9">
        <v>18096</v>
      </c>
      <c r="R358" s="9">
        <v>23220</v>
      </c>
      <c r="S358" s="9">
        <v>6744</v>
      </c>
      <c r="T358" s="21">
        <f t="shared" si="22"/>
        <v>39103</v>
      </c>
      <c r="U358" s="21">
        <f t="shared" si="23"/>
        <v>2106</v>
      </c>
      <c r="V358" s="19">
        <f t="shared" si="24"/>
        <v>1684.8000000000002</v>
      </c>
      <c r="W358" s="25"/>
      <c r="X358" s="25"/>
      <c r="Y358" s="62">
        <v>155</v>
      </c>
      <c r="Z358" s="25"/>
      <c r="AA358" s="25"/>
      <c r="AB358" s="38">
        <v>1684.8</v>
      </c>
      <c r="AC358" s="34">
        <f t="shared" si="25"/>
        <v>0</v>
      </c>
      <c r="AD358" s="15">
        <v>1684.8</v>
      </c>
      <c r="AE358" s="49">
        <v>1684.8</v>
      </c>
      <c r="AF358" s="15">
        <v>1684.8</v>
      </c>
      <c r="AG358" s="65">
        <v>1684.8</v>
      </c>
      <c r="AH358" s="15">
        <v>1684.8</v>
      </c>
      <c r="AI358" s="15">
        <v>1684.8</v>
      </c>
      <c r="AJ358" s="88">
        <v>1684.8</v>
      </c>
      <c r="AK358" s="89">
        <v>1684.8</v>
      </c>
      <c r="AL358" s="41">
        <v>1684.8</v>
      </c>
      <c r="AM358" s="87">
        <v>1684.8</v>
      </c>
      <c r="AN358"/>
      <c r="AO358"/>
      <c r="AP358"/>
      <c r="AQ358"/>
      <c r="AR358"/>
      <c r="AS358"/>
      <c r="AT358"/>
      <c r="AU358"/>
      <c r="AV358"/>
      <c r="AW358"/>
      <c r="AX358"/>
      <c r="AY358"/>
      <c r="AZ358"/>
      <c r="BA358"/>
      <c r="BB358"/>
      <c r="BC358"/>
      <c r="BD358"/>
      <c r="BE358"/>
      <c r="BF358"/>
      <c r="BG358"/>
      <c r="BH358"/>
      <c r="BI358"/>
      <c r="BJ358"/>
      <c r="BK358"/>
      <c r="BL358"/>
      <c r="BM358"/>
      <c r="BN358"/>
      <c r="BO358"/>
      <c r="BP358"/>
    </row>
    <row r="359" spans="1:68" s="26" customFormat="1" x14ac:dyDescent="0.25">
      <c r="A359" s="20">
        <v>326</v>
      </c>
      <c r="B359" s="20" t="s">
        <v>459</v>
      </c>
      <c r="C359" s="9">
        <v>3199</v>
      </c>
      <c r="D359" s="9">
        <v>5854</v>
      </c>
      <c r="E359" s="9">
        <v>9391</v>
      </c>
      <c r="F359" s="9">
        <v>2131</v>
      </c>
      <c r="G359" s="9">
        <v>12749</v>
      </c>
      <c r="H359" s="9">
        <v>39103</v>
      </c>
      <c r="I359" s="9">
        <v>7024</v>
      </c>
      <c r="J359" s="9">
        <v>1686</v>
      </c>
      <c r="K359" s="9">
        <v>11708</v>
      </c>
      <c r="L359" s="9">
        <v>9132</v>
      </c>
      <c r="M359" s="9">
        <v>4952</v>
      </c>
      <c r="N359" s="9">
        <v>2294</v>
      </c>
      <c r="O359" s="9">
        <v>7773</v>
      </c>
      <c r="P359" s="9">
        <v>2283</v>
      </c>
      <c r="Q359" s="9">
        <v>11515</v>
      </c>
      <c r="R359" s="9">
        <v>8128</v>
      </c>
      <c r="S359" s="9">
        <v>3371</v>
      </c>
      <c r="T359" s="21">
        <f t="shared" si="22"/>
        <v>39103</v>
      </c>
      <c r="U359" s="21">
        <f t="shared" si="23"/>
        <v>1686</v>
      </c>
      <c r="V359" s="19">
        <f t="shared" si="24"/>
        <v>1348.8000000000002</v>
      </c>
      <c r="W359" s="25"/>
      <c r="X359" s="25"/>
      <c r="Y359" s="62">
        <v>20</v>
      </c>
      <c r="Z359" s="25"/>
      <c r="AA359" s="25"/>
      <c r="AB359" s="38">
        <v>1348.8</v>
      </c>
      <c r="AC359" s="34">
        <f t="shared" si="25"/>
        <v>0</v>
      </c>
      <c r="AD359" s="15">
        <v>1348.8</v>
      </c>
      <c r="AE359" s="49">
        <v>1348.8</v>
      </c>
      <c r="AF359" s="15">
        <v>1348.8</v>
      </c>
      <c r="AG359" s="65">
        <v>1348.8</v>
      </c>
      <c r="AH359" s="15">
        <v>1348.8</v>
      </c>
      <c r="AI359" s="15">
        <v>1348.8</v>
      </c>
      <c r="AJ359" s="88">
        <v>1348.8</v>
      </c>
      <c r="AK359" s="89">
        <v>1348.8</v>
      </c>
      <c r="AL359" s="41">
        <v>1348.8</v>
      </c>
      <c r="AM359" s="87">
        <v>1348.8</v>
      </c>
      <c r="AN359"/>
      <c r="AO359"/>
      <c r="AP359"/>
      <c r="AQ359"/>
      <c r="AR359"/>
      <c r="AS359"/>
      <c r="AT359"/>
      <c r="AU359"/>
      <c r="AV359"/>
      <c r="AW359"/>
      <c r="AX359"/>
      <c r="AY359"/>
      <c r="AZ359"/>
      <c r="BA359"/>
      <c r="BB359"/>
      <c r="BC359"/>
      <c r="BD359"/>
      <c r="BE359"/>
      <c r="BF359"/>
      <c r="BG359"/>
      <c r="BH359"/>
      <c r="BI359"/>
      <c r="BJ359"/>
      <c r="BK359"/>
      <c r="BL359"/>
      <c r="BM359"/>
      <c r="BN359"/>
      <c r="BO359"/>
      <c r="BP359"/>
    </row>
    <row r="360" spans="1:68" s="26" customFormat="1" x14ac:dyDescent="0.25">
      <c r="A360" s="20">
        <v>327</v>
      </c>
      <c r="B360" s="20" t="s">
        <v>460</v>
      </c>
      <c r="C360" s="9">
        <v>7445</v>
      </c>
      <c r="D360" s="9">
        <v>5854</v>
      </c>
      <c r="E360" s="9">
        <v>15676</v>
      </c>
      <c r="F360" s="9">
        <v>4039</v>
      </c>
      <c r="G360" s="9">
        <v>35415</v>
      </c>
      <c r="H360" s="9">
        <v>45073</v>
      </c>
      <c r="I360" s="9">
        <v>13317</v>
      </c>
      <c r="J360" s="9">
        <v>3371</v>
      </c>
      <c r="K360" s="9">
        <v>29269</v>
      </c>
      <c r="L360" s="9">
        <v>17561</v>
      </c>
      <c r="M360" s="9">
        <v>12967</v>
      </c>
      <c r="N360" s="9">
        <v>4130</v>
      </c>
      <c r="O360" s="9">
        <v>10876</v>
      </c>
      <c r="P360" s="9">
        <v>6074</v>
      </c>
      <c r="Q360" s="9">
        <v>24677</v>
      </c>
      <c r="R360" s="9">
        <v>18479</v>
      </c>
      <c r="S360" s="9">
        <v>3759</v>
      </c>
      <c r="T360" s="21">
        <f t="shared" si="22"/>
        <v>45073</v>
      </c>
      <c r="U360" s="21">
        <f t="shared" si="23"/>
        <v>3371</v>
      </c>
      <c r="V360" s="19">
        <f t="shared" si="24"/>
        <v>2696.8</v>
      </c>
      <c r="W360" s="25"/>
      <c r="X360" s="25"/>
      <c r="Y360" s="25">
        <v>0</v>
      </c>
      <c r="Z360" s="25"/>
      <c r="AA360" s="25"/>
      <c r="AB360" s="38">
        <v>0</v>
      </c>
      <c r="AC360" s="34">
        <f t="shared" si="25"/>
        <v>-2696.8</v>
      </c>
      <c r="AD360" s="15">
        <v>0</v>
      </c>
      <c r="AE360" s="49">
        <v>0</v>
      </c>
      <c r="AF360" s="15">
        <v>0</v>
      </c>
      <c r="AG360" s="65">
        <v>0</v>
      </c>
      <c r="AH360" s="15">
        <v>0</v>
      </c>
      <c r="AI360" s="15">
        <v>0</v>
      </c>
      <c r="AJ360" s="88">
        <v>0</v>
      </c>
      <c r="AK360" s="89">
        <v>0</v>
      </c>
      <c r="AL360" s="41">
        <v>0</v>
      </c>
      <c r="AM360" s="87">
        <v>0</v>
      </c>
      <c r="AN360"/>
      <c r="AO360"/>
      <c r="AP360"/>
      <c r="AQ360"/>
      <c r="AR360"/>
      <c r="AS360"/>
      <c r="AT360"/>
      <c r="AU360"/>
      <c r="AV360"/>
      <c r="AW360"/>
      <c r="AX360"/>
      <c r="AY360"/>
      <c r="AZ360"/>
      <c r="BA360"/>
      <c r="BB360"/>
      <c r="BC360"/>
      <c r="BD360"/>
      <c r="BE360"/>
      <c r="BF360"/>
      <c r="BG360"/>
      <c r="BH360"/>
      <c r="BI360"/>
      <c r="BJ360"/>
      <c r="BK360"/>
      <c r="BL360"/>
      <c r="BM360"/>
      <c r="BN360"/>
      <c r="BO360"/>
      <c r="BP360"/>
    </row>
    <row r="361" spans="1:68" s="26" customFormat="1" x14ac:dyDescent="0.25">
      <c r="A361" s="20">
        <v>328</v>
      </c>
      <c r="B361" s="20" t="s">
        <v>461</v>
      </c>
      <c r="C361" s="9">
        <v>3602</v>
      </c>
      <c r="D361" s="9">
        <v>8780</v>
      </c>
      <c r="E361" s="9">
        <v>7837</v>
      </c>
      <c r="F361" s="9">
        <v>3012</v>
      </c>
      <c r="G361" s="9">
        <v>28332</v>
      </c>
      <c r="H361" s="9">
        <v>56430</v>
      </c>
      <c r="I361" s="9">
        <v>7830</v>
      </c>
      <c r="J361" s="9">
        <v>3653</v>
      </c>
      <c r="K361" s="9">
        <v>32780</v>
      </c>
      <c r="L361" s="9">
        <v>14049</v>
      </c>
      <c r="M361" s="9">
        <v>8483</v>
      </c>
      <c r="N361" s="9">
        <v>2294</v>
      </c>
      <c r="O361" s="9">
        <v>5116</v>
      </c>
      <c r="P361" s="9">
        <v>3572</v>
      </c>
      <c r="Q361" s="9">
        <v>24677</v>
      </c>
      <c r="R361" s="9">
        <v>23220</v>
      </c>
      <c r="S361" s="9">
        <v>6391</v>
      </c>
      <c r="T361" s="21">
        <f t="shared" si="22"/>
        <v>56430</v>
      </c>
      <c r="U361" s="21">
        <f t="shared" si="23"/>
        <v>2294</v>
      </c>
      <c r="V361" s="19">
        <f t="shared" si="24"/>
        <v>1835.2</v>
      </c>
      <c r="W361" s="25"/>
      <c r="X361" s="25"/>
      <c r="Y361" s="62">
        <v>22</v>
      </c>
      <c r="Z361" s="25"/>
      <c r="AA361" s="25"/>
      <c r="AB361" s="38">
        <v>1835.2</v>
      </c>
      <c r="AC361" s="34">
        <f t="shared" si="25"/>
        <v>0</v>
      </c>
      <c r="AD361" s="15">
        <v>1835.2</v>
      </c>
      <c r="AE361" s="49">
        <v>1835.2</v>
      </c>
      <c r="AF361" s="15">
        <v>1835.2</v>
      </c>
      <c r="AG361" s="65">
        <v>1835.2</v>
      </c>
      <c r="AH361" s="15">
        <v>1835.2</v>
      </c>
      <c r="AI361" s="15">
        <v>1835.2</v>
      </c>
      <c r="AJ361" s="88">
        <v>1835.2</v>
      </c>
      <c r="AK361" s="89">
        <v>1835.2</v>
      </c>
      <c r="AL361" s="41">
        <v>1835.2</v>
      </c>
      <c r="AM361" s="87">
        <v>1835.2</v>
      </c>
      <c r="AN361"/>
      <c r="AO361"/>
      <c r="AP361"/>
      <c r="AQ361"/>
      <c r="AR361"/>
      <c r="AS361"/>
      <c r="AT361"/>
      <c r="AU361"/>
      <c r="AV361"/>
      <c r="AW361"/>
      <c r="AX361"/>
      <c r="AY361"/>
      <c r="AZ361"/>
      <c r="BA361"/>
      <c r="BB361"/>
      <c r="BC361"/>
      <c r="BD361"/>
      <c r="BE361"/>
      <c r="BF361"/>
      <c r="BG361"/>
      <c r="BH361"/>
      <c r="BI361"/>
      <c r="BJ361"/>
      <c r="BK361"/>
      <c r="BL361"/>
      <c r="BM361"/>
      <c r="BN361"/>
      <c r="BO361"/>
      <c r="BP361"/>
    </row>
    <row r="362" spans="1:68" s="26" customFormat="1" x14ac:dyDescent="0.25">
      <c r="A362" s="20">
        <v>329</v>
      </c>
      <c r="B362" s="20" t="s">
        <v>462</v>
      </c>
      <c r="C362" s="9">
        <v>7448</v>
      </c>
      <c r="D362" s="9">
        <v>8780</v>
      </c>
      <c r="E362" s="9">
        <v>9647</v>
      </c>
      <c r="F362" s="9">
        <v>18384</v>
      </c>
      <c r="G362" s="9">
        <v>141659</v>
      </c>
      <c r="H362" s="9">
        <v>62283</v>
      </c>
      <c r="I362" s="9">
        <v>80780</v>
      </c>
      <c r="J362" s="9">
        <v>3934</v>
      </c>
      <c r="K362" s="9">
        <v>52683</v>
      </c>
      <c r="L362" s="9">
        <v>22243</v>
      </c>
      <c r="M362" s="9">
        <v>22053</v>
      </c>
      <c r="N362" s="9">
        <v>6426</v>
      </c>
      <c r="O362" s="9">
        <v>7621</v>
      </c>
      <c r="P362" s="9">
        <v>9679</v>
      </c>
      <c r="Q362" s="9">
        <v>94266</v>
      </c>
      <c r="R362" s="9">
        <v>38699</v>
      </c>
      <c r="S362" s="9">
        <v>30012</v>
      </c>
      <c r="T362" s="21">
        <f t="shared" si="22"/>
        <v>141659</v>
      </c>
      <c r="U362" s="21">
        <f t="shared" si="23"/>
        <v>3934</v>
      </c>
      <c r="V362" s="19">
        <f t="shared" si="24"/>
        <v>3147.2000000000003</v>
      </c>
      <c r="W362" s="25"/>
      <c r="X362" s="25"/>
      <c r="Y362" s="25">
        <v>0</v>
      </c>
      <c r="Z362" s="25"/>
      <c r="AA362" s="25"/>
      <c r="AB362" s="38">
        <v>0</v>
      </c>
      <c r="AC362" s="34">
        <f t="shared" si="25"/>
        <v>-3147.2000000000003</v>
      </c>
      <c r="AD362" s="15">
        <v>0</v>
      </c>
      <c r="AE362" s="49">
        <v>0</v>
      </c>
      <c r="AF362" s="15">
        <v>0</v>
      </c>
      <c r="AG362" s="65">
        <v>0</v>
      </c>
      <c r="AH362" s="15">
        <v>0</v>
      </c>
      <c r="AI362" s="15">
        <v>0</v>
      </c>
      <c r="AJ362" s="88">
        <v>0</v>
      </c>
      <c r="AK362" s="89">
        <v>0</v>
      </c>
      <c r="AL362" s="41">
        <v>0</v>
      </c>
      <c r="AM362" s="87">
        <v>0</v>
      </c>
      <c r="AN362"/>
      <c r="AO362"/>
      <c r="AP362"/>
      <c r="AQ362"/>
      <c r="AR362"/>
      <c r="AS362"/>
      <c r="AT362"/>
      <c r="AU362"/>
      <c r="AV362"/>
      <c r="AW362"/>
      <c r="AX362"/>
      <c r="AY362"/>
      <c r="AZ362"/>
      <c r="BA362"/>
      <c r="BB362"/>
      <c r="BC362"/>
      <c r="BD362"/>
      <c r="BE362"/>
      <c r="BF362"/>
      <c r="BG362"/>
      <c r="BH362"/>
      <c r="BI362"/>
      <c r="BJ362"/>
      <c r="BK362"/>
      <c r="BL362"/>
      <c r="BM362"/>
      <c r="BN362"/>
      <c r="BO362"/>
      <c r="BP362"/>
    </row>
    <row r="363" spans="1:68" s="26" customFormat="1" x14ac:dyDescent="0.25">
      <c r="A363" s="20">
        <v>330</v>
      </c>
      <c r="B363" s="20" t="s">
        <v>463</v>
      </c>
      <c r="C363" s="9">
        <v>3064</v>
      </c>
      <c r="D363" s="9">
        <v>30989</v>
      </c>
      <c r="E363" s="9">
        <v>24867</v>
      </c>
      <c r="F363" s="9">
        <v>1199</v>
      </c>
      <c r="G363" s="9">
        <v>42497</v>
      </c>
      <c r="H363" s="9">
        <v>46510</v>
      </c>
      <c r="I363" s="9">
        <v>16391</v>
      </c>
      <c r="J363" s="9">
        <v>33716</v>
      </c>
      <c r="K363" s="9">
        <v>29269</v>
      </c>
      <c r="L363" s="9">
        <v>5034</v>
      </c>
      <c r="M363" s="9">
        <v>31610</v>
      </c>
      <c r="N363" s="9">
        <v>1652</v>
      </c>
      <c r="O363" s="9">
        <v>25171</v>
      </c>
      <c r="P363" s="9">
        <v>1334</v>
      </c>
      <c r="Q363" s="9">
        <v>4935</v>
      </c>
      <c r="R363" s="9">
        <v>17561</v>
      </c>
      <c r="S363" s="9">
        <v>1674</v>
      </c>
      <c r="T363" s="21">
        <f t="shared" si="22"/>
        <v>46510</v>
      </c>
      <c r="U363" s="21">
        <f t="shared" si="23"/>
        <v>1199</v>
      </c>
      <c r="V363" s="19">
        <f t="shared" si="24"/>
        <v>959.2</v>
      </c>
      <c r="W363" s="25"/>
      <c r="X363" s="25"/>
      <c r="Y363" s="62">
        <v>41</v>
      </c>
      <c r="Z363" s="25"/>
      <c r="AA363" s="25"/>
      <c r="AB363" s="38">
        <v>959.2</v>
      </c>
      <c r="AC363" s="34">
        <f t="shared" si="25"/>
        <v>0</v>
      </c>
      <c r="AD363" s="15">
        <v>959.2</v>
      </c>
      <c r="AE363" s="49">
        <v>959.2</v>
      </c>
      <c r="AF363" s="15">
        <v>959.2</v>
      </c>
      <c r="AG363" s="65">
        <v>959.2</v>
      </c>
      <c r="AH363" s="15">
        <v>959.2</v>
      </c>
      <c r="AI363" s="15">
        <v>959.2</v>
      </c>
      <c r="AJ363" s="88">
        <v>959.2</v>
      </c>
      <c r="AK363" s="89">
        <v>959.2</v>
      </c>
      <c r="AL363" s="41">
        <v>959.2</v>
      </c>
      <c r="AM363" s="87">
        <v>959.2</v>
      </c>
      <c r="AN363"/>
      <c r="AO363"/>
      <c r="AP363"/>
      <c r="AQ363"/>
      <c r="AR363"/>
      <c r="AS363"/>
      <c r="AT363"/>
      <c r="AU363"/>
      <c r="AV363"/>
      <c r="AW363"/>
      <c r="AX363"/>
      <c r="AY363"/>
      <c r="AZ363"/>
      <c r="BA363"/>
      <c r="BB363"/>
      <c r="BC363"/>
      <c r="BD363"/>
      <c r="BE363"/>
      <c r="BF363"/>
      <c r="BG363"/>
      <c r="BH363"/>
      <c r="BI363"/>
      <c r="BJ363"/>
      <c r="BK363"/>
      <c r="BL363"/>
      <c r="BM363"/>
      <c r="BN363"/>
      <c r="BO363"/>
      <c r="BP363"/>
    </row>
    <row r="364" spans="1:68" s="26" customFormat="1" x14ac:dyDescent="0.25">
      <c r="A364" s="20">
        <v>331</v>
      </c>
      <c r="B364" s="20" t="s">
        <v>464</v>
      </c>
      <c r="C364" s="9">
        <v>2501</v>
      </c>
      <c r="D364" s="9">
        <v>30989</v>
      </c>
      <c r="E364" s="9">
        <v>28286</v>
      </c>
      <c r="F364" s="9">
        <v>1142</v>
      </c>
      <c r="G364" s="9">
        <v>42497</v>
      </c>
      <c r="H364" s="9">
        <v>36957</v>
      </c>
      <c r="I364" s="9">
        <v>16391</v>
      </c>
      <c r="J364" s="9">
        <v>33716</v>
      </c>
      <c r="K364" s="9">
        <v>35121</v>
      </c>
      <c r="L364" s="9">
        <v>39805</v>
      </c>
      <c r="M364" s="9">
        <v>31610</v>
      </c>
      <c r="N364" s="9">
        <v>17602</v>
      </c>
      <c r="O364" s="9">
        <v>25171</v>
      </c>
      <c r="P364" s="9">
        <v>1201</v>
      </c>
      <c r="Q364" s="9">
        <v>4661</v>
      </c>
      <c r="R364" s="9">
        <v>23415</v>
      </c>
      <c r="S364" s="9">
        <v>2044</v>
      </c>
      <c r="T364" s="21">
        <f t="shared" si="22"/>
        <v>42497</v>
      </c>
      <c r="U364" s="21">
        <f t="shared" si="23"/>
        <v>1142</v>
      </c>
      <c r="V364" s="19">
        <f t="shared" si="24"/>
        <v>913.6</v>
      </c>
      <c r="W364" s="25"/>
      <c r="X364" s="25"/>
      <c r="Y364" s="62">
        <v>75</v>
      </c>
      <c r="Z364" s="25"/>
      <c r="AA364" s="25"/>
      <c r="AB364" s="38">
        <v>913.6</v>
      </c>
      <c r="AC364" s="34">
        <f t="shared" si="25"/>
        <v>0</v>
      </c>
      <c r="AD364" s="15">
        <v>913.6</v>
      </c>
      <c r="AE364" s="49">
        <v>913.6</v>
      </c>
      <c r="AF364" s="15">
        <v>913.6</v>
      </c>
      <c r="AG364" s="65">
        <v>913.6</v>
      </c>
      <c r="AH364" s="15">
        <v>913.6</v>
      </c>
      <c r="AI364" s="15">
        <v>913.6</v>
      </c>
      <c r="AJ364" s="88">
        <v>913.6</v>
      </c>
      <c r="AK364" s="89">
        <v>913.6</v>
      </c>
      <c r="AL364" s="41">
        <v>913.6</v>
      </c>
      <c r="AM364" s="87">
        <v>913.6</v>
      </c>
      <c r="AN364"/>
      <c r="AO364"/>
      <c r="AP364"/>
      <c r="AQ364"/>
      <c r="AR364"/>
      <c r="AS364"/>
      <c r="AT364"/>
      <c r="AU364"/>
      <c r="AV364"/>
      <c r="AW364"/>
      <c r="AX364"/>
      <c r="AY364"/>
      <c r="AZ364"/>
      <c r="BA364"/>
      <c r="BB364"/>
      <c r="BC364"/>
      <c r="BD364"/>
      <c r="BE364"/>
      <c r="BF364"/>
      <c r="BG364"/>
      <c r="BH364"/>
      <c r="BI364"/>
      <c r="BJ364"/>
      <c r="BK364"/>
      <c r="BL364"/>
      <c r="BM364"/>
      <c r="BN364"/>
      <c r="BO364"/>
      <c r="BP364"/>
    </row>
    <row r="365" spans="1:68" s="26" customFormat="1" x14ac:dyDescent="0.25">
      <c r="A365" s="20">
        <v>332</v>
      </c>
      <c r="B365" s="20" t="s">
        <v>465</v>
      </c>
      <c r="C365" s="9">
        <v>44488</v>
      </c>
      <c r="D365" s="9">
        <v>40975</v>
      </c>
      <c r="E365" s="9">
        <v>30147</v>
      </c>
      <c r="F365" s="9">
        <v>56417</v>
      </c>
      <c r="G365" s="9">
        <v>141659</v>
      </c>
      <c r="H365" s="9">
        <v>226186</v>
      </c>
      <c r="I365" s="9">
        <v>92683</v>
      </c>
      <c r="J365" s="9">
        <v>36527</v>
      </c>
      <c r="K365" s="9">
        <v>99512</v>
      </c>
      <c r="L365" s="9">
        <v>69073</v>
      </c>
      <c r="M365" s="9">
        <v>49152</v>
      </c>
      <c r="N365" s="9">
        <v>16364</v>
      </c>
      <c r="O365" s="9">
        <v>93658</v>
      </c>
      <c r="P365" s="9">
        <v>32537</v>
      </c>
      <c r="Q365" s="9">
        <v>268702</v>
      </c>
      <c r="R365" s="9">
        <v>33171</v>
      </c>
      <c r="S365" s="9">
        <v>1429392</v>
      </c>
      <c r="T365" s="21">
        <f t="shared" si="22"/>
        <v>1429392</v>
      </c>
      <c r="U365" s="21">
        <f t="shared" si="23"/>
        <v>16364</v>
      </c>
      <c r="V365" s="19">
        <f t="shared" si="24"/>
        <v>13091.2</v>
      </c>
      <c r="W365" s="25"/>
      <c r="X365" s="25"/>
      <c r="Y365" s="25">
        <v>0</v>
      </c>
      <c r="Z365" s="25"/>
      <c r="AA365" s="25"/>
      <c r="AB365" s="38">
        <v>0</v>
      </c>
      <c r="AC365" s="34">
        <f t="shared" si="25"/>
        <v>-13091.2</v>
      </c>
      <c r="AD365" s="15">
        <v>0</v>
      </c>
      <c r="AE365" s="49">
        <v>0</v>
      </c>
      <c r="AF365" s="15">
        <v>0</v>
      </c>
      <c r="AG365" s="65">
        <v>0</v>
      </c>
      <c r="AH365" s="15">
        <v>0</v>
      </c>
      <c r="AI365" s="15">
        <v>0</v>
      </c>
      <c r="AJ365" s="88">
        <v>0</v>
      </c>
      <c r="AK365" s="89">
        <v>0</v>
      </c>
      <c r="AL365" s="41">
        <v>0</v>
      </c>
      <c r="AM365" s="87">
        <v>0</v>
      </c>
      <c r="AN365"/>
      <c r="AO365"/>
      <c r="AP365"/>
      <c r="AQ365"/>
      <c r="AR365"/>
      <c r="AS365"/>
      <c r="AT365"/>
      <c r="AU365"/>
      <c r="AV365"/>
      <c r="AW365"/>
      <c r="AX365"/>
      <c r="AY365"/>
      <c r="AZ365"/>
      <c r="BA365"/>
      <c r="BB365"/>
      <c r="BC365"/>
      <c r="BD365"/>
      <c r="BE365"/>
      <c r="BF365"/>
      <c r="BG365"/>
      <c r="BH365"/>
      <c r="BI365"/>
      <c r="BJ365"/>
      <c r="BK365"/>
      <c r="BL365"/>
      <c r="BM365"/>
      <c r="BN365"/>
      <c r="BO365"/>
      <c r="BP365"/>
    </row>
    <row r="366" spans="1:68" s="26" customFormat="1" x14ac:dyDescent="0.25">
      <c r="A366" s="20">
        <v>333</v>
      </c>
      <c r="B366" s="20" t="s">
        <v>466</v>
      </c>
      <c r="C366" s="9">
        <v>44488</v>
      </c>
      <c r="D366" s="9">
        <v>40975</v>
      </c>
      <c r="E366" s="9">
        <v>24117</v>
      </c>
      <c r="F366" s="9">
        <v>25565</v>
      </c>
      <c r="G366" s="9">
        <v>127492</v>
      </c>
      <c r="H366" s="9">
        <v>226186</v>
      </c>
      <c r="I366" s="9">
        <v>46235</v>
      </c>
      <c r="J366" s="9">
        <v>1405</v>
      </c>
      <c r="K366" s="9">
        <v>46829</v>
      </c>
      <c r="L366" s="9">
        <v>63220</v>
      </c>
      <c r="M366" s="9">
        <v>38789</v>
      </c>
      <c r="N366" s="9">
        <v>18546</v>
      </c>
      <c r="O366" s="9">
        <v>81952</v>
      </c>
      <c r="P366" s="9">
        <v>21822</v>
      </c>
      <c r="Q366" s="9">
        <v>131609</v>
      </c>
      <c r="R366" s="9">
        <v>19512</v>
      </c>
      <c r="S366" s="9">
        <v>575171</v>
      </c>
      <c r="T366" s="21">
        <f t="shared" si="22"/>
        <v>575171</v>
      </c>
      <c r="U366" s="21">
        <f t="shared" si="23"/>
        <v>1405</v>
      </c>
      <c r="V366" s="19">
        <f t="shared" si="24"/>
        <v>1124</v>
      </c>
      <c r="W366" s="25"/>
      <c r="X366" s="25"/>
      <c r="Y366" s="25">
        <v>0</v>
      </c>
      <c r="Z366" s="25"/>
      <c r="AA366" s="25"/>
      <c r="AB366" s="38">
        <v>0</v>
      </c>
      <c r="AC366" s="34">
        <f t="shared" si="25"/>
        <v>-1124</v>
      </c>
      <c r="AD366" s="15">
        <v>0</v>
      </c>
      <c r="AE366" s="49">
        <v>0</v>
      </c>
      <c r="AF366" s="15">
        <v>0</v>
      </c>
      <c r="AG366" s="65">
        <v>0</v>
      </c>
      <c r="AH366" s="15">
        <v>0</v>
      </c>
      <c r="AI366" s="15">
        <v>0</v>
      </c>
      <c r="AJ366" s="88">
        <v>0</v>
      </c>
      <c r="AK366" s="89">
        <v>0</v>
      </c>
      <c r="AL366" s="41">
        <v>0</v>
      </c>
      <c r="AM366" s="87">
        <v>0</v>
      </c>
      <c r="AN366"/>
      <c r="AO366"/>
      <c r="AP366"/>
      <c r="AQ366"/>
      <c r="AR366"/>
      <c r="AS366"/>
      <c r="AT366"/>
      <c r="AU366"/>
      <c r="AV366"/>
      <c r="AW366"/>
      <c r="AX366"/>
      <c r="AY366"/>
      <c r="AZ366"/>
      <c r="BA366"/>
      <c r="BB366"/>
      <c r="BC366"/>
      <c r="BD366"/>
      <c r="BE366"/>
      <c r="BF366"/>
      <c r="BG366"/>
      <c r="BH366"/>
      <c r="BI366"/>
      <c r="BJ366"/>
      <c r="BK366"/>
      <c r="BL366"/>
      <c r="BM366"/>
      <c r="BN366"/>
      <c r="BO366"/>
      <c r="BP366"/>
    </row>
    <row r="367" spans="1:68" s="26" customFormat="1" x14ac:dyDescent="0.25">
      <c r="A367" s="20">
        <v>334</v>
      </c>
      <c r="B367" s="20" t="s">
        <v>467</v>
      </c>
      <c r="C367" s="9">
        <v>22027</v>
      </c>
      <c r="D367" s="9">
        <v>29269</v>
      </c>
      <c r="E367" s="9">
        <v>28940</v>
      </c>
      <c r="F367" s="9">
        <v>23442</v>
      </c>
      <c r="G367" s="9">
        <v>31166</v>
      </c>
      <c r="H367" s="9">
        <v>97133</v>
      </c>
      <c r="I367" s="9">
        <v>21463</v>
      </c>
      <c r="J367" s="9">
        <v>11942</v>
      </c>
      <c r="K367" s="9">
        <v>52683</v>
      </c>
      <c r="L367" s="9">
        <v>39805</v>
      </c>
      <c r="M367" s="9">
        <v>38789</v>
      </c>
      <c r="N367" s="9">
        <v>5507</v>
      </c>
      <c r="O367" s="9">
        <v>14049</v>
      </c>
      <c r="P367" s="9">
        <v>19073</v>
      </c>
      <c r="Q367" s="9">
        <v>75401</v>
      </c>
      <c r="R367" s="9">
        <v>12195</v>
      </c>
      <c r="S367" s="9">
        <v>30039</v>
      </c>
      <c r="T367" s="21">
        <f t="shared" si="22"/>
        <v>97133</v>
      </c>
      <c r="U367" s="21">
        <f t="shared" si="23"/>
        <v>5507</v>
      </c>
      <c r="V367" s="19">
        <f t="shared" si="24"/>
        <v>4405.6000000000004</v>
      </c>
      <c r="W367" s="25"/>
      <c r="X367" s="25"/>
      <c r="Y367" s="25">
        <v>0</v>
      </c>
      <c r="Z367" s="25"/>
      <c r="AA367" s="25"/>
      <c r="AB367" s="38">
        <v>0</v>
      </c>
      <c r="AC367" s="34">
        <f t="shared" si="25"/>
        <v>-4405.6000000000004</v>
      </c>
      <c r="AD367" s="15">
        <v>0</v>
      </c>
      <c r="AE367" s="49">
        <v>0</v>
      </c>
      <c r="AF367" s="15">
        <v>0</v>
      </c>
      <c r="AG367" s="65">
        <v>0</v>
      </c>
      <c r="AH367" s="15">
        <v>0</v>
      </c>
      <c r="AI367" s="15">
        <v>0</v>
      </c>
      <c r="AJ367" s="88">
        <v>0</v>
      </c>
      <c r="AK367" s="89">
        <v>0</v>
      </c>
      <c r="AL367" s="41">
        <v>0</v>
      </c>
      <c r="AM367" s="87">
        <v>0</v>
      </c>
      <c r="AN367"/>
      <c r="AO367"/>
      <c r="AP367"/>
      <c r="AQ367"/>
      <c r="AR367"/>
      <c r="AS367"/>
      <c r="AT367"/>
      <c r="AU367"/>
      <c r="AV367"/>
      <c r="AW367"/>
      <c r="AX367"/>
      <c r="AY367"/>
      <c r="AZ367"/>
      <c r="BA367"/>
      <c r="BB367"/>
      <c r="BC367"/>
      <c r="BD367"/>
      <c r="BE367"/>
      <c r="BF367"/>
      <c r="BG367"/>
      <c r="BH367"/>
      <c r="BI367"/>
      <c r="BJ367"/>
      <c r="BK367"/>
      <c r="BL367"/>
      <c r="BM367"/>
      <c r="BN367"/>
      <c r="BO367"/>
      <c r="BP367"/>
    </row>
    <row r="368" spans="1:68" s="26" customFormat="1" x14ac:dyDescent="0.25">
      <c r="A368" s="20">
        <v>335</v>
      </c>
      <c r="B368" s="20" t="s">
        <v>468</v>
      </c>
      <c r="C368" s="9">
        <v>25255</v>
      </c>
      <c r="D368" s="9">
        <v>35121</v>
      </c>
      <c r="E368" s="9">
        <v>30147</v>
      </c>
      <c r="F368" s="9">
        <v>27702</v>
      </c>
      <c r="G368" s="9">
        <v>36831</v>
      </c>
      <c r="H368" s="9">
        <v>112250</v>
      </c>
      <c r="I368" s="9">
        <v>28780</v>
      </c>
      <c r="J368" s="9">
        <v>11942</v>
      </c>
      <c r="K368" s="9">
        <v>64390</v>
      </c>
      <c r="L368" s="9">
        <v>50342</v>
      </c>
      <c r="M368" s="9">
        <v>38789</v>
      </c>
      <c r="N368" s="9">
        <v>6119</v>
      </c>
      <c r="O368" s="9">
        <v>15067</v>
      </c>
      <c r="P368" s="9">
        <v>22439</v>
      </c>
      <c r="Q368" s="9">
        <v>84313</v>
      </c>
      <c r="R368" s="9">
        <v>13902</v>
      </c>
      <c r="S368" s="9">
        <v>46613</v>
      </c>
      <c r="T368" s="21">
        <f t="shared" si="22"/>
        <v>112250</v>
      </c>
      <c r="U368" s="21">
        <f t="shared" si="23"/>
        <v>6119</v>
      </c>
      <c r="V368" s="19">
        <f t="shared" si="24"/>
        <v>4895.2</v>
      </c>
      <c r="W368" s="25"/>
      <c r="X368" s="25"/>
      <c r="Y368" s="62">
        <v>3</v>
      </c>
      <c r="Z368" s="25"/>
      <c r="AA368" s="25"/>
      <c r="AB368" s="38">
        <v>4895.2</v>
      </c>
      <c r="AC368" s="34">
        <f t="shared" si="25"/>
        <v>0</v>
      </c>
      <c r="AD368" s="15">
        <v>4895.2</v>
      </c>
      <c r="AE368" s="49">
        <v>4895.2</v>
      </c>
      <c r="AF368" s="15">
        <v>4895.2</v>
      </c>
      <c r="AG368" s="65">
        <v>4895.2</v>
      </c>
      <c r="AH368" s="15">
        <v>4895.2</v>
      </c>
      <c r="AI368" s="15">
        <v>4895.2</v>
      </c>
      <c r="AJ368" s="88">
        <v>4895.2</v>
      </c>
      <c r="AK368" s="89">
        <v>4895.2</v>
      </c>
      <c r="AL368" s="41">
        <v>4895.2</v>
      </c>
      <c r="AM368" s="87">
        <v>4895.2</v>
      </c>
      <c r="AN368"/>
      <c r="AO368"/>
      <c r="AP368"/>
      <c r="AQ368"/>
      <c r="AR368"/>
      <c r="AS368"/>
      <c r="AT368"/>
      <c r="AU368"/>
      <c r="AV368"/>
      <c r="AW368"/>
      <c r="AX368"/>
      <c r="AY368"/>
      <c r="AZ368"/>
      <c r="BA368"/>
      <c r="BB368"/>
      <c r="BC368"/>
      <c r="BD368"/>
      <c r="BE368"/>
      <c r="BF368"/>
      <c r="BG368"/>
      <c r="BH368"/>
      <c r="BI368"/>
      <c r="BJ368"/>
      <c r="BK368"/>
      <c r="BL368"/>
      <c r="BM368"/>
      <c r="BN368"/>
      <c r="BO368"/>
      <c r="BP368"/>
    </row>
    <row r="369" spans="1:68" s="26" customFormat="1" x14ac:dyDescent="0.25">
      <c r="A369" s="20">
        <v>336</v>
      </c>
      <c r="B369" s="20" t="s">
        <v>469</v>
      </c>
      <c r="C369" s="9">
        <v>29939</v>
      </c>
      <c r="D369" s="9">
        <v>40975</v>
      </c>
      <c r="E369" s="9">
        <v>33764</v>
      </c>
      <c r="F369" s="9">
        <v>30111</v>
      </c>
      <c r="G369" s="9">
        <v>42497</v>
      </c>
      <c r="H369" s="9">
        <v>129538</v>
      </c>
      <c r="I369" s="9">
        <v>30732</v>
      </c>
      <c r="J369" s="9">
        <v>13346</v>
      </c>
      <c r="K369" s="9">
        <v>81952</v>
      </c>
      <c r="L369" s="9">
        <v>60878</v>
      </c>
      <c r="M369" s="9">
        <v>40975</v>
      </c>
      <c r="N369" s="9">
        <v>6490</v>
      </c>
      <c r="O369" s="9">
        <v>16624</v>
      </c>
      <c r="P369" s="9">
        <v>25806</v>
      </c>
      <c r="Q369" s="9">
        <v>87739</v>
      </c>
      <c r="R369" s="9">
        <v>14634</v>
      </c>
      <c r="S369" s="9">
        <v>50444</v>
      </c>
      <c r="T369" s="21">
        <f t="shared" si="22"/>
        <v>129538</v>
      </c>
      <c r="U369" s="21">
        <f t="shared" si="23"/>
        <v>6490</v>
      </c>
      <c r="V369" s="19">
        <f t="shared" si="24"/>
        <v>5192</v>
      </c>
      <c r="W369" s="25"/>
      <c r="X369" s="25"/>
      <c r="Y369" s="62">
        <v>55</v>
      </c>
      <c r="Z369" s="25"/>
      <c r="AA369" s="25"/>
      <c r="AB369" s="38">
        <v>5192</v>
      </c>
      <c r="AC369" s="34">
        <f t="shared" si="25"/>
        <v>0</v>
      </c>
      <c r="AD369" s="15">
        <v>5192</v>
      </c>
      <c r="AE369" s="49">
        <v>5192</v>
      </c>
      <c r="AF369" s="15">
        <v>5192</v>
      </c>
      <c r="AG369" s="65">
        <v>5192</v>
      </c>
      <c r="AH369" s="15">
        <v>5192</v>
      </c>
      <c r="AI369" s="15">
        <v>5192</v>
      </c>
      <c r="AJ369" s="88">
        <v>5192</v>
      </c>
      <c r="AK369" s="89">
        <v>5192</v>
      </c>
      <c r="AL369" s="41">
        <v>5192</v>
      </c>
      <c r="AM369" s="87">
        <v>5192</v>
      </c>
      <c r="AN369"/>
      <c r="AO369"/>
      <c r="AP369"/>
      <c r="AQ369"/>
      <c r="AR369"/>
      <c r="AS369"/>
      <c r="AT369"/>
      <c r="AU369"/>
      <c r="AV369"/>
      <c r="AW369"/>
      <c r="AX369"/>
      <c r="AY369"/>
      <c r="AZ369"/>
      <c r="BA369"/>
      <c r="BB369"/>
      <c r="BC369"/>
      <c r="BD369"/>
      <c r="BE369"/>
      <c r="BF369"/>
      <c r="BG369"/>
      <c r="BH369"/>
      <c r="BI369"/>
      <c r="BJ369"/>
      <c r="BK369"/>
      <c r="BL369"/>
      <c r="BM369"/>
      <c r="BN369"/>
      <c r="BO369"/>
      <c r="BP369"/>
    </row>
    <row r="370" spans="1:68" s="26" customFormat="1" x14ac:dyDescent="0.25">
      <c r="A370" s="20">
        <v>337</v>
      </c>
      <c r="B370" s="20" t="s">
        <v>470</v>
      </c>
      <c r="C370" s="9">
        <v>24988</v>
      </c>
      <c r="D370" s="9">
        <v>35121</v>
      </c>
      <c r="E370" s="9">
        <v>22912</v>
      </c>
      <c r="F370" s="9">
        <v>25896</v>
      </c>
      <c r="G370" s="9">
        <v>92078</v>
      </c>
      <c r="H370" s="9">
        <v>99132</v>
      </c>
      <c r="I370" s="9">
        <v>18218</v>
      </c>
      <c r="J370" s="9">
        <v>12643</v>
      </c>
      <c r="K370" s="9">
        <v>81952</v>
      </c>
      <c r="L370" s="9">
        <v>40975</v>
      </c>
      <c r="M370" s="9">
        <v>19395</v>
      </c>
      <c r="N370" s="9">
        <v>15735</v>
      </c>
      <c r="O370" s="9">
        <v>41842</v>
      </c>
      <c r="P370" s="9">
        <v>45424</v>
      </c>
      <c r="Q370" s="9">
        <v>86231</v>
      </c>
      <c r="R370" s="9">
        <v>19512</v>
      </c>
      <c r="S370" s="9">
        <v>30267</v>
      </c>
      <c r="T370" s="21">
        <f t="shared" si="22"/>
        <v>99132</v>
      </c>
      <c r="U370" s="21">
        <f t="shared" si="23"/>
        <v>12643</v>
      </c>
      <c r="V370" s="19">
        <f t="shared" si="24"/>
        <v>10114.400000000001</v>
      </c>
      <c r="W370" s="25"/>
      <c r="X370" s="25"/>
      <c r="Y370" s="62">
        <v>11</v>
      </c>
      <c r="Z370" s="25"/>
      <c r="AA370" s="25"/>
      <c r="AB370" s="38">
        <v>10114.4</v>
      </c>
      <c r="AC370" s="34">
        <f t="shared" si="25"/>
        <v>0</v>
      </c>
      <c r="AD370" s="15">
        <v>10114.4</v>
      </c>
      <c r="AE370" s="49">
        <v>10114.4</v>
      </c>
      <c r="AF370" s="15">
        <v>10114.4</v>
      </c>
      <c r="AG370" s="65">
        <v>10114.4</v>
      </c>
      <c r="AH370" s="15">
        <v>10114.4</v>
      </c>
      <c r="AI370" s="15">
        <v>10114.4</v>
      </c>
      <c r="AJ370" s="88">
        <v>10114.4</v>
      </c>
      <c r="AK370" s="89">
        <v>10114.4</v>
      </c>
      <c r="AL370" s="41">
        <v>10114.4</v>
      </c>
      <c r="AM370" s="87">
        <v>10114.4</v>
      </c>
      <c r="AN370"/>
      <c r="AO370"/>
      <c r="AP370"/>
      <c r="AQ370"/>
      <c r="AR370"/>
      <c r="AS370"/>
      <c r="AT370"/>
      <c r="AU370"/>
      <c r="AV370"/>
      <c r="AW370"/>
      <c r="AX370"/>
      <c r="AY370"/>
      <c r="AZ370"/>
      <c r="BA370"/>
      <c r="BB370"/>
      <c r="BC370"/>
      <c r="BD370"/>
      <c r="BE370"/>
      <c r="BF370"/>
      <c r="BG370"/>
      <c r="BH370"/>
      <c r="BI370"/>
      <c r="BJ370"/>
      <c r="BK370"/>
      <c r="BL370"/>
      <c r="BM370"/>
      <c r="BN370"/>
      <c r="BO370"/>
      <c r="BP370"/>
    </row>
    <row r="371" spans="1:68" s="26" customFormat="1" x14ac:dyDescent="0.25">
      <c r="A371" s="20">
        <v>338</v>
      </c>
      <c r="B371" s="20" t="s">
        <v>471</v>
      </c>
      <c r="C371" s="9">
        <v>49599</v>
      </c>
      <c r="D371" s="9">
        <v>46829</v>
      </c>
      <c r="E371" s="9">
        <v>42205</v>
      </c>
      <c r="F371" s="9">
        <v>32958</v>
      </c>
      <c r="G371" s="9">
        <v>169990</v>
      </c>
      <c r="H371" s="9">
        <v>111494</v>
      </c>
      <c r="I371" s="9">
        <v>23415</v>
      </c>
      <c r="J371" s="9">
        <v>25288</v>
      </c>
      <c r="K371" s="9">
        <v>117073</v>
      </c>
      <c r="L371" s="9">
        <v>67902</v>
      </c>
      <c r="M371" s="9">
        <v>70244</v>
      </c>
      <c r="N371" s="9">
        <v>36253</v>
      </c>
      <c r="O371" s="9">
        <v>50107</v>
      </c>
      <c r="P371" s="9">
        <v>72367</v>
      </c>
      <c r="Q371" s="9">
        <v>141068</v>
      </c>
      <c r="R371" s="9">
        <v>41464</v>
      </c>
      <c r="S371" s="9">
        <v>90672</v>
      </c>
      <c r="T371" s="21">
        <f t="shared" si="22"/>
        <v>169990</v>
      </c>
      <c r="U371" s="21">
        <f t="shared" si="23"/>
        <v>23415</v>
      </c>
      <c r="V371" s="19">
        <f t="shared" si="24"/>
        <v>18732</v>
      </c>
      <c r="W371" s="25"/>
      <c r="X371" s="25"/>
      <c r="Y371" s="62">
        <v>27</v>
      </c>
      <c r="Z371" s="25"/>
      <c r="AA371" s="25"/>
      <c r="AB371" s="38">
        <v>18732</v>
      </c>
      <c r="AC371" s="34">
        <f t="shared" si="25"/>
        <v>0</v>
      </c>
      <c r="AD371" s="15">
        <v>18732</v>
      </c>
      <c r="AE371" s="49">
        <v>18732</v>
      </c>
      <c r="AF371" s="15">
        <v>18732</v>
      </c>
      <c r="AG371" s="65">
        <v>18732</v>
      </c>
      <c r="AH371" s="15">
        <v>18732</v>
      </c>
      <c r="AI371" s="15">
        <v>18732</v>
      </c>
      <c r="AJ371" s="88">
        <v>18732</v>
      </c>
      <c r="AK371" s="89">
        <v>18732</v>
      </c>
      <c r="AL371" s="41">
        <v>18732</v>
      </c>
      <c r="AM371" s="87">
        <v>18732</v>
      </c>
      <c r="AN371"/>
      <c r="AO371"/>
      <c r="AP371"/>
      <c r="AQ371"/>
      <c r="AR371"/>
      <c r="AS371"/>
      <c r="AT371"/>
      <c r="AU371"/>
      <c r="AV371"/>
      <c r="AW371"/>
      <c r="AX371"/>
      <c r="AY371"/>
      <c r="AZ371"/>
      <c r="BA371"/>
      <c r="BB371"/>
      <c r="BC371"/>
      <c r="BD371"/>
      <c r="BE371"/>
      <c r="BF371"/>
      <c r="BG371"/>
      <c r="BH371"/>
      <c r="BI371"/>
      <c r="BJ371"/>
      <c r="BK371"/>
      <c r="BL371"/>
      <c r="BM371"/>
      <c r="BN371"/>
      <c r="BO371"/>
      <c r="BP371"/>
    </row>
    <row r="372" spans="1:68" s="26" customFormat="1" x14ac:dyDescent="0.25">
      <c r="A372" s="20">
        <v>339</v>
      </c>
      <c r="B372" s="20" t="s">
        <v>472</v>
      </c>
      <c r="C372" s="9">
        <v>5300</v>
      </c>
      <c r="D372" s="9">
        <v>17561</v>
      </c>
      <c r="E372" s="9">
        <v>9761</v>
      </c>
      <c r="F372" s="9">
        <v>8051</v>
      </c>
      <c r="G372" s="9">
        <v>141659</v>
      </c>
      <c r="H372" s="9">
        <v>19861</v>
      </c>
      <c r="I372" s="9">
        <v>8108</v>
      </c>
      <c r="J372" s="9">
        <v>5619</v>
      </c>
      <c r="K372" s="9">
        <v>17561</v>
      </c>
      <c r="L372" s="9">
        <v>17561</v>
      </c>
      <c r="M372" s="9">
        <v>7204</v>
      </c>
      <c r="N372" s="9">
        <v>4406</v>
      </c>
      <c r="O372" s="9">
        <v>5982</v>
      </c>
      <c r="P372" s="9">
        <v>37586</v>
      </c>
      <c r="Q372" s="9">
        <v>18096</v>
      </c>
      <c r="R372" s="9">
        <v>4488</v>
      </c>
      <c r="S372" s="9">
        <v>5619</v>
      </c>
      <c r="T372" s="21">
        <f t="shared" si="22"/>
        <v>141659</v>
      </c>
      <c r="U372" s="21">
        <f t="shared" si="23"/>
        <v>4406</v>
      </c>
      <c r="V372" s="19">
        <f t="shared" si="24"/>
        <v>3524.8</v>
      </c>
      <c r="W372" s="25"/>
      <c r="X372" s="25"/>
      <c r="Y372" s="62">
        <v>17</v>
      </c>
      <c r="Z372" s="25"/>
      <c r="AA372" s="25"/>
      <c r="AB372" s="38">
        <v>3524.8</v>
      </c>
      <c r="AC372" s="34">
        <f t="shared" si="25"/>
        <v>0</v>
      </c>
      <c r="AD372" s="15">
        <v>3524.8</v>
      </c>
      <c r="AE372" s="49">
        <v>3524.8</v>
      </c>
      <c r="AF372" s="15">
        <v>3524.8</v>
      </c>
      <c r="AG372" s="65">
        <v>3524.8</v>
      </c>
      <c r="AH372" s="15">
        <v>3524.8</v>
      </c>
      <c r="AI372" s="15">
        <v>3524.8</v>
      </c>
      <c r="AJ372" s="88">
        <v>3524.8</v>
      </c>
      <c r="AK372" s="89">
        <v>3524.8</v>
      </c>
      <c r="AL372" s="41">
        <v>3524.8</v>
      </c>
      <c r="AM372" s="87">
        <v>3524.8</v>
      </c>
      <c r="AN372"/>
      <c r="AO372"/>
      <c r="AP372"/>
      <c r="AQ372"/>
      <c r="AR372"/>
      <c r="AS372"/>
      <c r="AT372"/>
      <c r="AU372"/>
      <c r="AV372"/>
      <c r="AW372"/>
      <c r="AX372"/>
      <c r="AY372"/>
      <c r="AZ372"/>
      <c r="BA372"/>
      <c r="BB372"/>
      <c r="BC372"/>
      <c r="BD372"/>
      <c r="BE372"/>
      <c r="BF372"/>
      <c r="BG372"/>
      <c r="BH372"/>
      <c r="BI372"/>
      <c r="BJ372"/>
      <c r="BK372"/>
      <c r="BL372"/>
      <c r="BM372"/>
      <c r="BN372"/>
      <c r="BO372"/>
      <c r="BP372"/>
    </row>
    <row r="373" spans="1:68" s="26" customFormat="1" x14ac:dyDescent="0.25">
      <c r="A373" s="20">
        <v>340</v>
      </c>
      <c r="B373" s="20" t="s">
        <v>473</v>
      </c>
      <c r="C373" s="9">
        <v>3781</v>
      </c>
      <c r="D373" s="9">
        <v>18732</v>
      </c>
      <c r="E373" s="9">
        <v>4823</v>
      </c>
      <c r="F373" s="9">
        <v>6404</v>
      </c>
      <c r="G373" s="9">
        <v>212488</v>
      </c>
      <c r="H373" s="9">
        <v>19861</v>
      </c>
      <c r="I373" s="9">
        <v>4976</v>
      </c>
      <c r="J373" s="9">
        <v>7727</v>
      </c>
      <c r="K373" s="9">
        <v>17561</v>
      </c>
      <c r="L373" s="9">
        <v>14049</v>
      </c>
      <c r="M373" s="9">
        <v>7204</v>
      </c>
      <c r="N373" s="9">
        <v>3598</v>
      </c>
      <c r="O373" s="9">
        <v>7059</v>
      </c>
      <c r="P373" s="9">
        <v>44316</v>
      </c>
      <c r="Q373" s="9">
        <v>12337</v>
      </c>
      <c r="R373" s="9">
        <v>6098</v>
      </c>
      <c r="S373" s="9">
        <v>4343</v>
      </c>
      <c r="T373" s="21">
        <f t="shared" si="22"/>
        <v>212488</v>
      </c>
      <c r="U373" s="21">
        <f t="shared" si="23"/>
        <v>3598</v>
      </c>
      <c r="V373" s="19">
        <f t="shared" si="24"/>
        <v>2878.4</v>
      </c>
      <c r="W373" s="25"/>
      <c r="X373" s="25"/>
      <c r="Y373" s="25">
        <v>0</v>
      </c>
      <c r="Z373" s="25"/>
      <c r="AA373" s="25"/>
      <c r="AB373" s="38">
        <v>0</v>
      </c>
      <c r="AC373" s="34">
        <f t="shared" si="25"/>
        <v>-2878.4</v>
      </c>
      <c r="AD373" s="15">
        <v>0</v>
      </c>
      <c r="AE373" s="49">
        <v>0</v>
      </c>
      <c r="AF373" s="15">
        <v>0</v>
      </c>
      <c r="AG373" s="65">
        <v>0</v>
      </c>
      <c r="AH373" s="15">
        <v>0</v>
      </c>
      <c r="AI373" s="15">
        <v>0</v>
      </c>
      <c r="AJ373" s="88">
        <v>0</v>
      </c>
      <c r="AK373" s="89">
        <v>0</v>
      </c>
      <c r="AL373" s="41">
        <v>0</v>
      </c>
      <c r="AM373" s="87">
        <v>0</v>
      </c>
      <c r="AN373"/>
      <c r="AO373"/>
      <c r="AP373"/>
      <c r="AQ373"/>
      <c r="AR373"/>
      <c r="AS373"/>
      <c r="AT373"/>
      <c r="AU373"/>
      <c r="AV373"/>
      <c r="AW373"/>
      <c r="AX373"/>
      <c r="AY373"/>
      <c r="AZ373"/>
      <c r="BA373"/>
      <c r="BB373"/>
      <c r="BC373"/>
      <c r="BD373"/>
      <c r="BE373"/>
      <c r="BF373"/>
      <c r="BG373"/>
      <c r="BH373"/>
      <c r="BI373"/>
      <c r="BJ373"/>
      <c r="BK373"/>
      <c r="BL373"/>
      <c r="BM373"/>
      <c r="BN373"/>
      <c r="BO373"/>
      <c r="BP373"/>
    </row>
    <row r="374" spans="1:68" s="26" customFormat="1" x14ac:dyDescent="0.25">
      <c r="A374" s="20">
        <v>341</v>
      </c>
      <c r="B374" s="20" t="s">
        <v>474</v>
      </c>
      <c r="C374" s="9">
        <v>7593</v>
      </c>
      <c r="D374" s="9">
        <v>10537</v>
      </c>
      <c r="E374" s="9">
        <v>9819</v>
      </c>
      <c r="F374" s="9">
        <v>8717</v>
      </c>
      <c r="G374" s="9">
        <v>21249</v>
      </c>
      <c r="H374" s="9">
        <v>33260</v>
      </c>
      <c r="I374" s="9">
        <v>14634</v>
      </c>
      <c r="J374" s="9">
        <v>3513</v>
      </c>
      <c r="K374" s="9">
        <v>17561</v>
      </c>
      <c r="L374" s="9">
        <v>8780</v>
      </c>
      <c r="M374" s="9">
        <v>6961</v>
      </c>
      <c r="N374" s="9">
        <v>6294</v>
      </c>
      <c r="O374" s="9">
        <v>4344</v>
      </c>
      <c r="P374" s="9">
        <v>17665</v>
      </c>
      <c r="Q374" s="9">
        <v>19193</v>
      </c>
      <c r="R374" s="9">
        <v>3903</v>
      </c>
      <c r="S374" s="9">
        <v>38313</v>
      </c>
      <c r="T374" s="21">
        <f t="shared" si="22"/>
        <v>38313</v>
      </c>
      <c r="U374" s="21">
        <f t="shared" si="23"/>
        <v>3513</v>
      </c>
      <c r="V374" s="19">
        <f t="shared" si="24"/>
        <v>2810.4</v>
      </c>
      <c r="W374" s="25"/>
      <c r="X374" s="25"/>
      <c r="Y374" s="25">
        <v>0</v>
      </c>
      <c r="Z374" s="25"/>
      <c r="AA374" s="25"/>
      <c r="AB374" s="38">
        <v>0</v>
      </c>
      <c r="AC374" s="34">
        <f t="shared" si="25"/>
        <v>-2810.4</v>
      </c>
      <c r="AD374" s="15">
        <v>0</v>
      </c>
      <c r="AE374" s="49">
        <v>0</v>
      </c>
      <c r="AF374" s="15">
        <v>0</v>
      </c>
      <c r="AG374" s="65">
        <v>0</v>
      </c>
      <c r="AH374" s="15">
        <v>0</v>
      </c>
      <c r="AI374" s="15">
        <v>0</v>
      </c>
      <c r="AJ374" s="88">
        <v>0</v>
      </c>
      <c r="AK374" s="89">
        <v>0</v>
      </c>
      <c r="AL374" s="41">
        <v>0</v>
      </c>
      <c r="AM374" s="87">
        <v>0</v>
      </c>
      <c r="AN374"/>
      <c r="AO374"/>
      <c r="AP374"/>
      <c r="AQ374"/>
      <c r="AR374"/>
      <c r="AS374"/>
      <c r="AT374"/>
      <c r="AU374"/>
      <c r="AV374"/>
      <c r="AW374"/>
      <c r="AX374"/>
      <c r="AY374"/>
      <c r="AZ374"/>
      <c r="BA374"/>
      <c r="BB374"/>
      <c r="BC374"/>
      <c r="BD374"/>
      <c r="BE374"/>
      <c r="BF374"/>
      <c r="BG374"/>
      <c r="BH374"/>
      <c r="BI374"/>
      <c r="BJ374"/>
      <c r="BK374"/>
      <c r="BL374"/>
      <c r="BM374"/>
      <c r="BN374"/>
      <c r="BO374"/>
      <c r="BP374"/>
    </row>
    <row r="375" spans="1:68" s="26" customFormat="1" x14ac:dyDescent="0.25">
      <c r="A375" s="20">
        <v>342</v>
      </c>
      <c r="B375" s="20" t="s">
        <v>475</v>
      </c>
      <c r="C375" s="9">
        <v>13591</v>
      </c>
      <c r="D375" s="9">
        <v>11708</v>
      </c>
      <c r="E375" s="9">
        <v>12058</v>
      </c>
      <c r="F375" s="9">
        <v>10143</v>
      </c>
      <c r="G375" s="9">
        <v>26207</v>
      </c>
      <c r="H375" s="9">
        <v>64738</v>
      </c>
      <c r="I375" s="9">
        <v>16098</v>
      </c>
      <c r="J375" s="9">
        <v>3934</v>
      </c>
      <c r="K375" s="9">
        <v>23415</v>
      </c>
      <c r="L375" s="9">
        <v>9015</v>
      </c>
      <c r="M375" s="9">
        <v>13593</v>
      </c>
      <c r="N375" s="9">
        <v>10097</v>
      </c>
      <c r="O375" s="9">
        <v>8171</v>
      </c>
      <c r="P375" s="9">
        <v>12684</v>
      </c>
      <c r="Q375" s="9">
        <v>30161</v>
      </c>
      <c r="R375" s="9">
        <v>8292</v>
      </c>
      <c r="S375" s="9">
        <v>54914</v>
      </c>
      <c r="T375" s="21">
        <f t="shared" si="22"/>
        <v>64738</v>
      </c>
      <c r="U375" s="21">
        <f t="shared" si="23"/>
        <v>3934</v>
      </c>
      <c r="V375" s="19">
        <f t="shared" si="24"/>
        <v>3147.2000000000003</v>
      </c>
      <c r="W375" s="25"/>
      <c r="X375" s="25"/>
      <c r="Y375" s="62">
        <v>41</v>
      </c>
      <c r="Z375" s="25"/>
      <c r="AA375" s="25"/>
      <c r="AB375" s="38">
        <v>3147.2</v>
      </c>
      <c r="AC375" s="34">
        <f t="shared" si="25"/>
        <v>0</v>
      </c>
      <c r="AD375" s="15">
        <v>3147.2</v>
      </c>
      <c r="AE375" s="49">
        <v>3147.2</v>
      </c>
      <c r="AF375" s="15">
        <v>3147.2</v>
      </c>
      <c r="AG375" s="65">
        <v>3147.2</v>
      </c>
      <c r="AH375" s="15">
        <v>3147.2</v>
      </c>
      <c r="AI375" s="15">
        <v>3147.2</v>
      </c>
      <c r="AJ375" s="88">
        <v>3147.2</v>
      </c>
      <c r="AK375" s="89">
        <v>3147.2</v>
      </c>
      <c r="AL375" s="41">
        <v>3147.2</v>
      </c>
      <c r="AM375" s="87">
        <v>3147.2</v>
      </c>
      <c r="AN375"/>
      <c r="AO375"/>
      <c r="AP375"/>
      <c r="AQ375"/>
      <c r="AR375"/>
      <c r="AS375"/>
      <c r="AT375"/>
      <c r="AU375"/>
      <c r="AV375"/>
      <c r="AW375"/>
      <c r="AX375"/>
      <c r="AY375"/>
      <c r="AZ375"/>
      <c r="BA375"/>
      <c r="BB375"/>
      <c r="BC375"/>
      <c r="BD375"/>
      <c r="BE375"/>
      <c r="BF375"/>
      <c r="BG375"/>
      <c r="BH375"/>
      <c r="BI375"/>
      <c r="BJ375"/>
      <c r="BK375"/>
      <c r="BL375"/>
      <c r="BM375"/>
      <c r="BN375"/>
      <c r="BO375"/>
      <c r="BP375"/>
    </row>
    <row r="376" spans="1:68" s="26" customFormat="1" x14ac:dyDescent="0.25">
      <c r="A376" s="20">
        <v>343</v>
      </c>
      <c r="B376" s="20" t="s">
        <v>476</v>
      </c>
      <c r="C376" s="9">
        <v>25246</v>
      </c>
      <c r="D376" s="9">
        <v>17561</v>
      </c>
      <c r="E376" s="9">
        <v>43224</v>
      </c>
      <c r="F376" s="9">
        <v>33638</v>
      </c>
      <c r="G376" s="9">
        <v>56663</v>
      </c>
      <c r="H376" s="9">
        <v>74815</v>
      </c>
      <c r="I376" s="9">
        <v>53658</v>
      </c>
      <c r="J376" s="9">
        <v>17561</v>
      </c>
      <c r="K376" s="9">
        <v>81952</v>
      </c>
      <c r="L376" s="9">
        <v>37464</v>
      </c>
      <c r="M376" s="9">
        <v>32323</v>
      </c>
      <c r="N376" s="9">
        <v>10574</v>
      </c>
      <c r="O376" s="9">
        <v>20722</v>
      </c>
      <c r="P376" s="9">
        <v>83585</v>
      </c>
      <c r="Q376" s="9">
        <v>35644</v>
      </c>
      <c r="R376" s="9">
        <v>24390</v>
      </c>
      <c r="S376" s="9">
        <v>33204</v>
      </c>
      <c r="T376" s="21">
        <f t="shared" si="22"/>
        <v>83585</v>
      </c>
      <c r="U376" s="21">
        <f t="shared" si="23"/>
        <v>10574</v>
      </c>
      <c r="V376" s="19">
        <f t="shared" si="24"/>
        <v>8459.2000000000007</v>
      </c>
      <c r="W376" s="25"/>
      <c r="X376" s="25"/>
      <c r="Y376" s="62">
        <v>1</v>
      </c>
      <c r="Z376" s="25"/>
      <c r="AA376" s="25"/>
      <c r="AB376" s="38">
        <v>8459.2000000000007</v>
      </c>
      <c r="AC376" s="34">
        <f t="shared" si="25"/>
        <v>0</v>
      </c>
      <c r="AD376" s="15">
        <v>8459.2000000000007</v>
      </c>
      <c r="AE376" s="49">
        <v>8459.2000000000007</v>
      </c>
      <c r="AF376" s="15">
        <v>8459.2000000000007</v>
      </c>
      <c r="AG376" s="65">
        <v>8459.2000000000007</v>
      </c>
      <c r="AH376" s="15">
        <v>8459.2000000000007</v>
      </c>
      <c r="AI376" s="15">
        <v>8459.2000000000007</v>
      </c>
      <c r="AJ376" s="88">
        <v>8459.2000000000007</v>
      </c>
      <c r="AK376" s="89">
        <v>8459.2000000000007</v>
      </c>
      <c r="AL376" s="41">
        <v>8459.2000000000007</v>
      </c>
      <c r="AM376" s="87">
        <v>8459.2000000000007</v>
      </c>
      <c r="AN376"/>
      <c r="AO376"/>
      <c r="AP376"/>
      <c r="AQ376"/>
      <c r="AR376"/>
      <c r="AS376"/>
      <c r="AT376"/>
      <c r="AU376"/>
      <c r="AV376"/>
      <c r="AW376"/>
      <c r="AX376"/>
      <c r="AY376"/>
      <c r="AZ376"/>
      <c r="BA376"/>
      <c r="BB376"/>
      <c r="BC376"/>
      <c r="BD376"/>
      <c r="BE376"/>
      <c r="BF376"/>
      <c r="BG376"/>
      <c r="BH376"/>
      <c r="BI376"/>
      <c r="BJ376"/>
      <c r="BK376"/>
      <c r="BL376"/>
      <c r="BM376"/>
      <c r="BN376"/>
      <c r="BO376"/>
      <c r="BP376"/>
    </row>
    <row r="377" spans="1:68" s="26" customFormat="1" x14ac:dyDescent="0.25">
      <c r="A377" s="20">
        <v>344</v>
      </c>
      <c r="B377" s="20" t="s">
        <v>477</v>
      </c>
      <c r="C377" s="9">
        <v>43975</v>
      </c>
      <c r="D377" s="9">
        <v>40975</v>
      </c>
      <c r="E377" s="9">
        <v>54398</v>
      </c>
      <c r="F377" s="9">
        <v>65218</v>
      </c>
      <c r="G377" s="9">
        <v>70829</v>
      </c>
      <c r="H377" s="9">
        <v>85260</v>
      </c>
      <c r="I377" s="9">
        <v>95610</v>
      </c>
      <c r="J377" s="9">
        <v>18967</v>
      </c>
      <c r="K377" s="9">
        <v>99512</v>
      </c>
      <c r="L377" s="9">
        <v>43317</v>
      </c>
      <c r="M377" s="9">
        <v>32323</v>
      </c>
      <c r="N377" s="9">
        <v>24232</v>
      </c>
      <c r="O377" s="9">
        <v>45834</v>
      </c>
      <c r="P377" s="9">
        <v>107708</v>
      </c>
      <c r="Q377" s="9">
        <v>82255</v>
      </c>
      <c r="R377" s="9">
        <v>13172</v>
      </c>
      <c r="S377" s="9">
        <v>73432</v>
      </c>
      <c r="T377" s="21">
        <f t="shared" si="22"/>
        <v>107708</v>
      </c>
      <c r="U377" s="21">
        <f t="shared" si="23"/>
        <v>13172</v>
      </c>
      <c r="V377" s="19">
        <f t="shared" si="24"/>
        <v>10537.6</v>
      </c>
      <c r="W377" s="25"/>
      <c r="X377" s="25"/>
      <c r="Y377" s="62">
        <v>12</v>
      </c>
      <c r="Z377" s="25"/>
      <c r="AA377" s="25"/>
      <c r="AB377" s="38">
        <v>10537.6</v>
      </c>
      <c r="AC377" s="34">
        <f t="shared" si="25"/>
        <v>0</v>
      </c>
      <c r="AD377" s="15">
        <v>10537.6</v>
      </c>
      <c r="AE377" s="49">
        <v>10537.6</v>
      </c>
      <c r="AF377" s="15">
        <v>10537.6</v>
      </c>
      <c r="AG377" s="65">
        <v>10537.6</v>
      </c>
      <c r="AH377" s="15">
        <v>10537.6</v>
      </c>
      <c r="AI377" s="15">
        <v>10537.6</v>
      </c>
      <c r="AJ377" s="88">
        <v>10537.6</v>
      </c>
      <c r="AK377" s="89">
        <v>10537.6</v>
      </c>
      <c r="AL377" s="41">
        <v>10537.6</v>
      </c>
      <c r="AM377" s="87">
        <v>10537.6</v>
      </c>
      <c r="AN377"/>
      <c r="AO377"/>
      <c r="AP377"/>
      <c r="AQ377"/>
      <c r="AR377"/>
      <c r="AS377"/>
      <c r="AT377"/>
      <c r="AU377"/>
      <c r="AV377"/>
      <c r="AW377"/>
      <c r="AX377"/>
      <c r="AY377"/>
      <c r="AZ377"/>
      <c r="BA377"/>
      <c r="BB377"/>
      <c r="BC377"/>
      <c r="BD377"/>
      <c r="BE377"/>
      <c r="BF377"/>
      <c r="BG377"/>
      <c r="BH377"/>
      <c r="BI377"/>
      <c r="BJ377"/>
      <c r="BK377"/>
      <c r="BL377"/>
      <c r="BM377"/>
      <c r="BN377"/>
      <c r="BO377"/>
      <c r="BP377"/>
    </row>
    <row r="378" spans="1:68" s="26" customFormat="1" x14ac:dyDescent="0.25">
      <c r="A378" s="20">
        <v>345</v>
      </c>
      <c r="B378" s="20" t="s">
        <v>478</v>
      </c>
      <c r="C378" s="9">
        <v>53846</v>
      </c>
      <c r="D378" s="9">
        <v>35121</v>
      </c>
      <c r="E378" s="9">
        <v>75787</v>
      </c>
      <c r="F378" s="9">
        <v>102690</v>
      </c>
      <c r="G378" s="9">
        <v>84995</v>
      </c>
      <c r="H378" s="9">
        <v>123395</v>
      </c>
      <c r="I378" s="9">
        <v>117073</v>
      </c>
      <c r="J378" s="9">
        <v>11942</v>
      </c>
      <c r="K378" s="9">
        <v>99512</v>
      </c>
      <c r="L378" s="9">
        <v>76098</v>
      </c>
      <c r="M378" s="9">
        <v>61839</v>
      </c>
      <c r="N378" s="9">
        <v>29738</v>
      </c>
      <c r="O378" s="9">
        <v>43352</v>
      </c>
      <c r="P378" s="9">
        <v>135755</v>
      </c>
      <c r="Q378" s="9">
        <v>99393</v>
      </c>
      <c r="R378" s="9">
        <v>31706</v>
      </c>
      <c r="S378" s="9">
        <v>2181703</v>
      </c>
      <c r="T378" s="21">
        <f t="shared" si="22"/>
        <v>2181703</v>
      </c>
      <c r="U378" s="21">
        <f t="shared" si="23"/>
        <v>11942</v>
      </c>
      <c r="V378" s="19">
        <f t="shared" si="24"/>
        <v>9553.6</v>
      </c>
      <c r="W378" s="25"/>
      <c r="X378" s="25"/>
      <c r="Y378" s="62">
        <v>8</v>
      </c>
      <c r="Z378" s="25"/>
      <c r="AA378" s="25"/>
      <c r="AB378" s="38">
        <v>9553.6</v>
      </c>
      <c r="AC378" s="34">
        <f t="shared" si="25"/>
        <v>0</v>
      </c>
      <c r="AD378" s="15">
        <v>9553.6</v>
      </c>
      <c r="AE378" s="49">
        <v>9553.6</v>
      </c>
      <c r="AF378" s="15">
        <v>9553.6</v>
      </c>
      <c r="AG378" s="65">
        <v>9553.6</v>
      </c>
      <c r="AH378" s="15">
        <v>9553.6</v>
      </c>
      <c r="AI378" s="15">
        <v>9553.6</v>
      </c>
      <c r="AJ378" s="88">
        <v>9553.6</v>
      </c>
      <c r="AK378" s="89">
        <v>9553.6</v>
      </c>
      <c r="AL378" s="41">
        <v>9553.6</v>
      </c>
      <c r="AM378" s="87">
        <v>9553.6</v>
      </c>
      <c r="AN378"/>
      <c r="AO378"/>
      <c r="AP378"/>
      <c r="AQ378"/>
      <c r="AR378"/>
      <c r="AS378"/>
      <c r="AT378"/>
      <c r="AU378"/>
      <c r="AV378"/>
      <c r="AW378"/>
      <c r="AX378"/>
      <c r="AY378"/>
      <c r="AZ378"/>
      <c r="BA378"/>
      <c r="BB378"/>
      <c r="BC378"/>
      <c r="BD378"/>
      <c r="BE378"/>
      <c r="BF378"/>
      <c r="BG378"/>
      <c r="BH378"/>
      <c r="BI378"/>
      <c r="BJ378"/>
      <c r="BK378"/>
      <c r="BL378"/>
      <c r="BM378"/>
      <c r="BN378"/>
      <c r="BO378"/>
      <c r="BP378"/>
    </row>
    <row r="379" spans="1:68" s="26" customFormat="1" x14ac:dyDescent="0.25">
      <c r="A379" s="20">
        <v>346</v>
      </c>
      <c r="B379" s="20" t="s">
        <v>479</v>
      </c>
      <c r="C379" s="9">
        <v>55911</v>
      </c>
      <c r="D379" s="9">
        <v>37464</v>
      </c>
      <c r="E379" s="9">
        <v>82892</v>
      </c>
      <c r="F379" s="9">
        <v>183831</v>
      </c>
      <c r="G379" s="9">
        <v>92078</v>
      </c>
      <c r="H379" s="9">
        <v>123395</v>
      </c>
      <c r="I379" s="9">
        <v>126830</v>
      </c>
      <c r="J379" s="9">
        <v>22478</v>
      </c>
      <c r="K379" s="9">
        <v>111219</v>
      </c>
      <c r="L379" s="9">
        <v>77268</v>
      </c>
      <c r="M379" s="9">
        <v>61839</v>
      </c>
      <c r="N379" s="9">
        <v>31281</v>
      </c>
      <c r="O379" s="9">
        <v>46337</v>
      </c>
      <c r="P379" s="9">
        <v>145292</v>
      </c>
      <c r="Q379" s="9">
        <v>106247</v>
      </c>
      <c r="R379" s="9">
        <v>41464</v>
      </c>
      <c r="S379" s="9">
        <v>131963</v>
      </c>
      <c r="T379" s="21">
        <f t="shared" si="22"/>
        <v>183831</v>
      </c>
      <c r="U379" s="21">
        <f t="shared" si="23"/>
        <v>22478</v>
      </c>
      <c r="V379" s="19">
        <f t="shared" si="24"/>
        <v>17982.400000000001</v>
      </c>
      <c r="W379" s="25"/>
      <c r="X379" s="25"/>
      <c r="Y379" s="62">
        <v>8</v>
      </c>
      <c r="Z379" s="25"/>
      <c r="AA379" s="25"/>
      <c r="AB379" s="38">
        <v>17982.400000000001</v>
      </c>
      <c r="AC379" s="34">
        <f t="shared" si="25"/>
        <v>0</v>
      </c>
      <c r="AD379" s="15">
        <v>17982.400000000001</v>
      </c>
      <c r="AE379" s="49">
        <v>17982.400000000001</v>
      </c>
      <c r="AF379" s="15">
        <v>17982.400000000001</v>
      </c>
      <c r="AG379" s="65">
        <v>17982.400000000001</v>
      </c>
      <c r="AH379" s="15">
        <v>17982.400000000001</v>
      </c>
      <c r="AI379" s="15">
        <v>17982.400000000001</v>
      </c>
      <c r="AJ379" s="88">
        <v>17982.400000000001</v>
      </c>
      <c r="AK379" s="89">
        <v>17982.400000000001</v>
      </c>
      <c r="AL379" s="41">
        <v>17982.400000000001</v>
      </c>
      <c r="AM379" s="87">
        <v>17982.400000000001</v>
      </c>
      <c r="AN379"/>
      <c r="AO379"/>
      <c r="AP379"/>
      <c r="AQ379"/>
      <c r="AR379"/>
      <c r="AS379"/>
      <c r="AT379"/>
      <c r="AU379"/>
      <c r="AV379"/>
      <c r="AW379"/>
      <c r="AX379"/>
      <c r="AY379"/>
      <c r="AZ379"/>
      <c r="BA379"/>
      <c r="BB379"/>
      <c r="BC379"/>
      <c r="BD379"/>
      <c r="BE379"/>
      <c r="BF379"/>
      <c r="BG379"/>
      <c r="BH379"/>
      <c r="BI379"/>
      <c r="BJ379"/>
      <c r="BK379"/>
      <c r="BL379"/>
      <c r="BM379"/>
      <c r="BN379"/>
      <c r="BO379"/>
      <c r="BP379"/>
    </row>
    <row r="380" spans="1:68" s="26" customFormat="1" x14ac:dyDescent="0.25">
      <c r="A380" s="20">
        <v>347</v>
      </c>
      <c r="B380" s="20" t="s">
        <v>480</v>
      </c>
      <c r="C380" s="9">
        <v>92580</v>
      </c>
      <c r="D380" s="9">
        <v>52683</v>
      </c>
      <c r="E380" s="9">
        <v>105924</v>
      </c>
      <c r="F380" s="9">
        <v>291353</v>
      </c>
      <c r="G380" s="9">
        <v>120409</v>
      </c>
      <c r="H380" s="9">
        <v>185210</v>
      </c>
      <c r="I380" s="9">
        <v>234146</v>
      </c>
      <c r="J380" s="9">
        <v>21073</v>
      </c>
      <c r="K380" s="9">
        <v>140488</v>
      </c>
      <c r="L380" s="9">
        <v>80780</v>
      </c>
      <c r="M380" s="9">
        <v>77576</v>
      </c>
      <c r="N380" s="9">
        <v>47906</v>
      </c>
      <c r="O380" s="9">
        <v>56207</v>
      </c>
      <c r="P380" s="9">
        <v>106809</v>
      </c>
      <c r="Q380" s="9">
        <v>212493</v>
      </c>
      <c r="R380" s="9">
        <v>58537</v>
      </c>
      <c r="S380" s="9">
        <v>200074</v>
      </c>
      <c r="T380" s="21">
        <f t="shared" si="22"/>
        <v>291353</v>
      </c>
      <c r="U380" s="21">
        <f t="shared" si="23"/>
        <v>21073</v>
      </c>
      <c r="V380" s="19">
        <f t="shared" si="24"/>
        <v>16858.400000000001</v>
      </c>
      <c r="W380" s="25"/>
      <c r="X380" s="25"/>
      <c r="Y380" s="62">
        <v>13</v>
      </c>
      <c r="Z380" s="25"/>
      <c r="AA380" s="25"/>
      <c r="AB380" s="38">
        <v>16858.400000000001</v>
      </c>
      <c r="AC380" s="34">
        <f t="shared" si="25"/>
        <v>0</v>
      </c>
      <c r="AD380" s="15">
        <v>16858.400000000001</v>
      </c>
      <c r="AE380" s="49">
        <v>16858.400000000001</v>
      </c>
      <c r="AF380" s="15">
        <v>16858.400000000001</v>
      </c>
      <c r="AG380" s="65">
        <v>16858.400000000001</v>
      </c>
      <c r="AH380" s="15">
        <v>16858.400000000001</v>
      </c>
      <c r="AI380" s="15">
        <v>16858.400000000001</v>
      </c>
      <c r="AJ380" s="88">
        <v>16858.400000000001</v>
      </c>
      <c r="AK380" s="89">
        <v>16858.400000000001</v>
      </c>
      <c r="AL380" s="41">
        <v>16858.400000000001</v>
      </c>
      <c r="AM380" s="87">
        <v>16858.400000000001</v>
      </c>
      <c r="AN380"/>
      <c r="AO380"/>
      <c r="AP380"/>
      <c r="AQ380"/>
      <c r="AR380"/>
      <c r="AS380"/>
      <c r="AT380"/>
      <c r="AU380"/>
      <c r="AV380"/>
      <c r="AW380"/>
      <c r="AX380"/>
      <c r="AY380"/>
      <c r="AZ380"/>
      <c r="BA380"/>
      <c r="BB380"/>
      <c r="BC380"/>
      <c r="BD380"/>
      <c r="BE380"/>
      <c r="BF380"/>
      <c r="BG380"/>
      <c r="BH380"/>
      <c r="BI380"/>
      <c r="BJ380"/>
      <c r="BK380"/>
      <c r="BL380"/>
      <c r="BM380"/>
      <c r="BN380"/>
      <c r="BO380"/>
      <c r="BP380"/>
    </row>
    <row r="381" spans="1:68" s="26" customFormat="1" x14ac:dyDescent="0.25">
      <c r="A381" s="20">
        <v>348</v>
      </c>
      <c r="B381" s="20" t="s">
        <v>481</v>
      </c>
      <c r="C381" s="9">
        <v>89387</v>
      </c>
      <c r="D381" s="9">
        <v>46829</v>
      </c>
      <c r="E381" s="9">
        <v>66322</v>
      </c>
      <c r="F381" s="9">
        <v>113530</v>
      </c>
      <c r="G381" s="9">
        <v>92078</v>
      </c>
      <c r="H381" s="9">
        <v>189755</v>
      </c>
      <c r="I381" s="9">
        <v>214634</v>
      </c>
      <c r="J381" s="9">
        <v>19668</v>
      </c>
      <c r="K381" s="9">
        <v>134634</v>
      </c>
      <c r="L381" s="9">
        <v>88976</v>
      </c>
      <c r="M381" s="9">
        <v>66821</v>
      </c>
      <c r="N381" s="9">
        <v>24598</v>
      </c>
      <c r="O381" s="9">
        <v>181768</v>
      </c>
      <c r="P381" s="9">
        <v>95365</v>
      </c>
      <c r="Q381" s="9">
        <v>115982</v>
      </c>
      <c r="R381" s="9">
        <v>39024</v>
      </c>
      <c r="S381" s="9">
        <v>286178</v>
      </c>
      <c r="T381" s="21">
        <f t="shared" si="22"/>
        <v>286178</v>
      </c>
      <c r="U381" s="21">
        <f t="shared" si="23"/>
        <v>19668</v>
      </c>
      <c r="V381" s="19">
        <f t="shared" si="24"/>
        <v>15734.400000000001</v>
      </c>
      <c r="W381" s="25"/>
      <c r="X381" s="25"/>
      <c r="Y381" s="62">
        <v>5</v>
      </c>
      <c r="Z381" s="25"/>
      <c r="AA381" s="25"/>
      <c r="AB381" s="38">
        <v>15734.4</v>
      </c>
      <c r="AC381" s="34">
        <f t="shared" si="25"/>
        <v>0</v>
      </c>
      <c r="AD381" s="15">
        <v>15734.4</v>
      </c>
      <c r="AE381" s="49">
        <v>15734.4</v>
      </c>
      <c r="AF381" s="15">
        <v>15734.4</v>
      </c>
      <c r="AG381" s="65">
        <v>15734.4</v>
      </c>
      <c r="AH381" s="15">
        <v>15734.4</v>
      </c>
      <c r="AI381" s="15">
        <v>15734.4</v>
      </c>
      <c r="AJ381" s="88">
        <v>15734.4</v>
      </c>
      <c r="AK381" s="89">
        <v>15734.4</v>
      </c>
      <c r="AL381" s="41">
        <v>15734.4</v>
      </c>
      <c r="AM381" s="87">
        <v>15734.4</v>
      </c>
      <c r="AN381"/>
      <c r="AO381"/>
      <c r="AP381"/>
      <c r="AQ381"/>
      <c r="AR381"/>
      <c r="AS381"/>
      <c r="AT381"/>
      <c r="AU381"/>
      <c r="AV381"/>
      <c r="AW381"/>
      <c r="AX381"/>
      <c r="AY381"/>
      <c r="AZ381"/>
      <c r="BA381"/>
      <c r="BB381"/>
      <c r="BC381"/>
      <c r="BD381"/>
      <c r="BE381"/>
      <c r="BF381"/>
      <c r="BG381"/>
      <c r="BH381"/>
      <c r="BI381"/>
      <c r="BJ381"/>
      <c r="BK381"/>
      <c r="BL381"/>
      <c r="BM381"/>
      <c r="BN381"/>
      <c r="BO381"/>
      <c r="BP381"/>
    </row>
    <row r="382" spans="1:68" s="26" customFormat="1" x14ac:dyDescent="0.25">
      <c r="A382" s="20">
        <v>349</v>
      </c>
      <c r="B382" s="20" t="s">
        <v>482</v>
      </c>
      <c r="C382" s="9">
        <v>71510</v>
      </c>
      <c r="D382" s="9">
        <v>210731</v>
      </c>
      <c r="E382" s="9">
        <v>195389</v>
      </c>
      <c r="F382" s="9">
        <v>443578</v>
      </c>
      <c r="G382" s="9">
        <v>120409</v>
      </c>
      <c r="H382" s="9">
        <v>212017</v>
      </c>
      <c r="I382" s="9">
        <v>780487</v>
      </c>
      <c r="J382" s="9">
        <v>30907</v>
      </c>
      <c r="K382" s="9">
        <v>257561</v>
      </c>
      <c r="L382" s="9">
        <v>140488</v>
      </c>
      <c r="M382" s="9">
        <v>93658</v>
      </c>
      <c r="N382" s="9">
        <v>40754</v>
      </c>
      <c r="O382" s="9">
        <v>226009</v>
      </c>
      <c r="P382" s="9">
        <v>280487</v>
      </c>
      <c r="Q382" s="9">
        <v>157656</v>
      </c>
      <c r="R382" s="9">
        <v>41464</v>
      </c>
      <c r="S382" s="9">
        <v>372033</v>
      </c>
      <c r="T382" s="21">
        <f t="shared" si="22"/>
        <v>780487</v>
      </c>
      <c r="U382" s="21">
        <f t="shared" si="23"/>
        <v>30907</v>
      </c>
      <c r="V382" s="19">
        <f t="shared" si="24"/>
        <v>24725.600000000002</v>
      </c>
      <c r="W382" s="25"/>
      <c r="X382" s="25"/>
      <c r="Y382" s="25">
        <v>0</v>
      </c>
      <c r="Z382" s="25"/>
      <c r="AA382" s="25"/>
      <c r="AB382" s="38">
        <v>0</v>
      </c>
      <c r="AC382" s="34">
        <f t="shared" si="25"/>
        <v>-24725.600000000002</v>
      </c>
      <c r="AD382" s="15">
        <v>0</v>
      </c>
      <c r="AE382" s="49">
        <v>0</v>
      </c>
      <c r="AF382" s="15">
        <v>0</v>
      </c>
      <c r="AG382" s="65">
        <v>0</v>
      </c>
      <c r="AH382" s="15">
        <v>0</v>
      </c>
      <c r="AI382" s="15">
        <v>0</v>
      </c>
      <c r="AJ382" s="88">
        <v>0</v>
      </c>
      <c r="AK382" s="89">
        <v>0</v>
      </c>
      <c r="AL382" s="41">
        <v>0</v>
      </c>
      <c r="AM382" s="87">
        <v>0</v>
      </c>
      <c r="AN382"/>
      <c r="AO382"/>
      <c r="AP382"/>
      <c r="AQ382"/>
      <c r="AR382"/>
      <c r="AS382"/>
      <c r="AT382"/>
      <c r="AU382"/>
      <c r="AV382"/>
      <c r="AW382"/>
      <c r="AX382"/>
      <c r="AY382"/>
      <c r="AZ382"/>
      <c r="BA382"/>
      <c r="BB382"/>
      <c r="BC382"/>
      <c r="BD382"/>
      <c r="BE382"/>
      <c r="BF382"/>
      <c r="BG382"/>
      <c r="BH382"/>
      <c r="BI382"/>
      <c r="BJ382"/>
      <c r="BK382"/>
      <c r="BL382"/>
      <c r="BM382"/>
      <c r="BN382"/>
      <c r="BO382"/>
      <c r="BP382"/>
    </row>
    <row r="383" spans="1:68" s="26" customFormat="1" x14ac:dyDescent="0.25">
      <c r="A383" s="20">
        <v>350</v>
      </c>
      <c r="B383" s="20" t="s">
        <v>483</v>
      </c>
      <c r="C383" s="9">
        <v>81087</v>
      </c>
      <c r="D383" s="9">
        <v>52683</v>
      </c>
      <c r="E383" s="9">
        <v>99792</v>
      </c>
      <c r="F383" s="9">
        <v>91597</v>
      </c>
      <c r="G383" s="9">
        <v>113327</v>
      </c>
      <c r="H383" s="9">
        <v>230970</v>
      </c>
      <c r="I383" s="9">
        <v>81976</v>
      </c>
      <c r="J383" s="9">
        <v>26692</v>
      </c>
      <c r="K383" s="9">
        <v>140488</v>
      </c>
      <c r="L383" s="9">
        <v>76098</v>
      </c>
      <c r="M383" s="9">
        <v>77563</v>
      </c>
      <c r="N383" s="9">
        <v>46261</v>
      </c>
      <c r="O383" s="9">
        <v>68757</v>
      </c>
      <c r="P383" s="9">
        <v>156877</v>
      </c>
      <c r="Q383" s="9">
        <v>160397</v>
      </c>
      <c r="R383" s="9">
        <v>18537</v>
      </c>
      <c r="S383" s="9">
        <v>160976</v>
      </c>
      <c r="T383" s="21">
        <f t="shared" si="22"/>
        <v>230970</v>
      </c>
      <c r="U383" s="21">
        <f t="shared" si="23"/>
        <v>18537</v>
      </c>
      <c r="V383" s="19">
        <f t="shared" si="24"/>
        <v>14829.6</v>
      </c>
      <c r="W383" s="25"/>
      <c r="X383" s="25"/>
      <c r="Y383" s="25">
        <v>0</v>
      </c>
      <c r="Z383" s="25"/>
      <c r="AA383" s="25"/>
      <c r="AB383" s="38">
        <v>0</v>
      </c>
      <c r="AC383" s="34">
        <f t="shared" si="25"/>
        <v>-14829.6</v>
      </c>
      <c r="AD383" s="15">
        <v>0</v>
      </c>
      <c r="AE383" s="49">
        <v>0</v>
      </c>
      <c r="AF383" s="15">
        <v>0</v>
      </c>
      <c r="AG383" s="65">
        <v>0</v>
      </c>
      <c r="AH383" s="15">
        <v>0</v>
      </c>
      <c r="AI383" s="15">
        <v>0</v>
      </c>
      <c r="AJ383" s="88">
        <v>0</v>
      </c>
      <c r="AK383" s="89">
        <v>0</v>
      </c>
      <c r="AL383" s="41">
        <v>0</v>
      </c>
      <c r="AM383" s="87">
        <v>0</v>
      </c>
      <c r="AN383"/>
      <c r="AO383"/>
      <c r="AP383"/>
      <c r="AQ383"/>
      <c r="AR383"/>
      <c r="AS383"/>
      <c r="AT383"/>
      <c r="AU383"/>
      <c r="AV383"/>
      <c r="AW383"/>
      <c r="AX383"/>
      <c r="AY383"/>
      <c r="AZ383"/>
      <c r="BA383"/>
      <c r="BB383"/>
      <c r="BC383"/>
      <c r="BD383"/>
      <c r="BE383"/>
      <c r="BF383"/>
      <c r="BG383"/>
      <c r="BH383"/>
      <c r="BI383"/>
      <c r="BJ383"/>
      <c r="BK383"/>
      <c r="BL383"/>
      <c r="BM383"/>
      <c r="BN383"/>
      <c r="BO383"/>
      <c r="BP383"/>
    </row>
    <row r="384" spans="1:68" s="26" customFormat="1" x14ac:dyDescent="0.25">
      <c r="A384" s="20">
        <v>351</v>
      </c>
      <c r="B384" s="20" t="s">
        <v>484</v>
      </c>
      <c r="C384" s="9">
        <v>31036</v>
      </c>
      <c r="D384" s="9">
        <v>28097</v>
      </c>
      <c r="E384" s="9">
        <v>50645</v>
      </c>
      <c r="F384" s="9">
        <v>42568</v>
      </c>
      <c r="G384" s="9">
        <v>92078</v>
      </c>
      <c r="H384" s="9">
        <v>192860</v>
      </c>
      <c r="I384" s="9">
        <v>70244</v>
      </c>
      <c r="J384" s="9">
        <v>18263</v>
      </c>
      <c r="K384" s="9">
        <v>117073</v>
      </c>
      <c r="L384" s="9">
        <v>45658</v>
      </c>
      <c r="M384" s="9">
        <v>51718</v>
      </c>
      <c r="N384" s="9">
        <v>18725</v>
      </c>
      <c r="O384" s="9">
        <v>37862</v>
      </c>
      <c r="P384" s="9">
        <v>56995</v>
      </c>
      <c r="Q384" s="9">
        <v>78829</v>
      </c>
      <c r="R384" s="9">
        <v>39024</v>
      </c>
      <c r="S384" s="9">
        <v>97230</v>
      </c>
      <c r="T384" s="21">
        <f t="shared" si="22"/>
        <v>192860</v>
      </c>
      <c r="U384" s="21">
        <f t="shared" si="23"/>
        <v>18263</v>
      </c>
      <c r="V384" s="19">
        <f t="shared" si="24"/>
        <v>14610.400000000001</v>
      </c>
      <c r="W384" s="25"/>
      <c r="X384" s="25"/>
      <c r="Y384" s="62">
        <v>1</v>
      </c>
      <c r="Z384" s="25"/>
      <c r="AA384" s="25"/>
      <c r="AB384" s="38">
        <v>14610.4</v>
      </c>
      <c r="AC384" s="34">
        <f t="shared" si="25"/>
        <v>0</v>
      </c>
      <c r="AD384" s="15">
        <v>14610.4</v>
      </c>
      <c r="AE384" s="49">
        <v>14610.4</v>
      </c>
      <c r="AF384" s="15">
        <v>14610.4</v>
      </c>
      <c r="AG384" s="65">
        <v>14610.4</v>
      </c>
      <c r="AH384" s="15">
        <v>14610.4</v>
      </c>
      <c r="AI384" s="15">
        <v>14610.4</v>
      </c>
      <c r="AJ384" s="88">
        <v>14610.4</v>
      </c>
      <c r="AK384" s="89">
        <v>14610.4</v>
      </c>
      <c r="AL384" s="41">
        <v>14610.4</v>
      </c>
      <c r="AM384" s="87">
        <v>14610.4</v>
      </c>
      <c r="AN384"/>
      <c r="AO384"/>
      <c r="AP384"/>
      <c r="AQ384"/>
      <c r="AR384"/>
      <c r="AS384"/>
      <c r="AT384"/>
      <c r="AU384"/>
      <c r="AV384"/>
      <c r="AW384"/>
      <c r="AX384"/>
      <c r="AY384"/>
      <c r="AZ384"/>
      <c r="BA384"/>
      <c r="BB384"/>
      <c r="BC384"/>
      <c r="BD384"/>
      <c r="BE384"/>
      <c r="BF384"/>
      <c r="BG384"/>
      <c r="BH384"/>
      <c r="BI384"/>
      <c r="BJ384"/>
      <c r="BK384"/>
      <c r="BL384"/>
      <c r="BM384"/>
      <c r="BN384"/>
      <c r="BO384"/>
      <c r="BP384"/>
    </row>
    <row r="385" spans="1:68" s="26" customFormat="1" x14ac:dyDescent="0.25">
      <c r="A385" s="20">
        <v>352</v>
      </c>
      <c r="B385" s="20" t="s">
        <v>485</v>
      </c>
      <c r="C385" s="9">
        <v>8633</v>
      </c>
      <c r="D385" s="9">
        <v>7610</v>
      </c>
      <c r="E385" s="9">
        <v>21706</v>
      </c>
      <c r="F385" s="9">
        <v>12045</v>
      </c>
      <c r="G385" s="9">
        <v>35415</v>
      </c>
      <c r="H385" s="9">
        <v>132206</v>
      </c>
      <c r="I385" s="9">
        <v>24722</v>
      </c>
      <c r="J385" s="9">
        <v>19668</v>
      </c>
      <c r="K385" s="9">
        <v>81952</v>
      </c>
      <c r="L385" s="9">
        <v>14049</v>
      </c>
      <c r="M385" s="9">
        <v>26208</v>
      </c>
      <c r="N385" s="9">
        <v>10489</v>
      </c>
      <c r="O385" s="9">
        <v>10267</v>
      </c>
      <c r="P385" s="9">
        <v>13351</v>
      </c>
      <c r="Q385" s="9">
        <v>50971</v>
      </c>
      <c r="R385" s="9">
        <v>2439</v>
      </c>
      <c r="S385" s="9">
        <v>5524</v>
      </c>
      <c r="T385" s="21">
        <f t="shared" si="22"/>
        <v>132206</v>
      </c>
      <c r="U385" s="21">
        <f t="shared" si="23"/>
        <v>2439</v>
      </c>
      <c r="V385" s="19">
        <f t="shared" si="24"/>
        <v>1951.2</v>
      </c>
      <c r="W385" s="25"/>
      <c r="X385" s="25"/>
      <c r="Y385" s="25">
        <v>0</v>
      </c>
      <c r="Z385" s="25"/>
      <c r="AA385" s="25"/>
      <c r="AB385" s="38">
        <v>0</v>
      </c>
      <c r="AC385" s="34">
        <f t="shared" si="25"/>
        <v>-1951.2</v>
      </c>
      <c r="AD385" s="15">
        <v>0</v>
      </c>
      <c r="AE385" s="49">
        <v>0</v>
      </c>
      <c r="AF385" s="15">
        <v>0</v>
      </c>
      <c r="AG385" s="65">
        <v>0</v>
      </c>
      <c r="AH385" s="15">
        <v>0</v>
      </c>
      <c r="AI385" s="15">
        <v>0</v>
      </c>
      <c r="AJ385" s="88">
        <v>0</v>
      </c>
      <c r="AK385" s="89">
        <v>0</v>
      </c>
      <c r="AL385" s="41">
        <v>0</v>
      </c>
      <c r="AM385" s="87">
        <v>0</v>
      </c>
      <c r="AN385"/>
      <c r="AO385"/>
      <c r="AP385"/>
      <c r="AQ385"/>
      <c r="AR385"/>
      <c r="AS385"/>
      <c r="AT385"/>
      <c r="AU385"/>
      <c r="AV385"/>
      <c r="AW385"/>
      <c r="AX385"/>
      <c r="AY385"/>
      <c r="AZ385"/>
      <c r="BA385"/>
      <c r="BB385"/>
      <c r="BC385"/>
      <c r="BD385"/>
      <c r="BE385"/>
      <c r="BF385"/>
      <c r="BG385"/>
      <c r="BH385"/>
      <c r="BI385"/>
      <c r="BJ385"/>
      <c r="BK385"/>
      <c r="BL385"/>
      <c r="BM385"/>
      <c r="BN385"/>
      <c r="BO385"/>
      <c r="BP385"/>
    </row>
    <row r="386" spans="1:68" s="26" customFormat="1" x14ac:dyDescent="0.25">
      <c r="A386" s="20">
        <v>353</v>
      </c>
      <c r="B386" s="20" t="s">
        <v>486</v>
      </c>
      <c r="C386" s="9">
        <v>8633</v>
      </c>
      <c r="D386" s="9">
        <v>28777</v>
      </c>
      <c r="E386" s="9">
        <v>14470</v>
      </c>
      <c r="F386" s="9">
        <v>22188</v>
      </c>
      <c r="G386" s="9">
        <v>56663</v>
      </c>
      <c r="H386" s="9">
        <v>63411</v>
      </c>
      <c r="I386" s="9">
        <v>6738</v>
      </c>
      <c r="J386" s="9">
        <v>21073</v>
      </c>
      <c r="K386" s="9">
        <v>52683</v>
      </c>
      <c r="L386" s="9">
        <v>25756</v>
      </c>
      <c r="M386" s="9">
        <v>19890</v>
      </c>
      <c r="N386" s="9">
        <v>10489</v>
      </c>
      <c r="O386" s="9">
        <v>25873</v>
      </c>
      <c r="P386" s="9">
        <v>186917</v>
      </c>
      <c r="Q386" s="9">
        <v>118668</v>
      </c>
      <c r="R386" s="9">
        <v>2439</v>
      </c>
      <c r="S386" s="9">
        <v>27636</v>
      </c>
      <c r="T386" s="21">
        <f t="shared" si="22"/>
        <v>186917</v>
      </c>
      <c r="U386" s="21">
        <f t="shared" si="23"/>
        <v>2439</v>
      </c>
      <c r="V386" s="19">
        <f t="shared" si="24"/>
        <v>1951.2</v>
      </c>
      <c r="W386" s="25"/>
      <c r="X386" s="25"/>
      <c r="Y386" s="25">
        <v>0</v>
      </c>
      <c r="Z386" s="25"/>
      <c r="AA386" s="25"/>
      <c r="AB386" s="38">
        <v>0</v>
      </c>
      <c r="AC386" s="34">
        <f t="shared" si="25"/>
        <v>-1951.2</v>
      </c>
      <c r="AD386" s="15">
        <v>0</v>
      </c>
      <c r="AE386" s="49">
        <v>0</v>
      </c>
      <c r="AF386" s="15">
        <v>0</v>
      </c>
      <c r="AG386" s="65">
        <v>0</v>
      </c>
      <c r="AH386" s="15">
        <v>0</v>
      </c>
      <c r="AI386" s="15">
        <v>0</v>
      </c>
      <c r="AJ386" s="88">
        <v>0</v>
      </c>
      <c r="AK386" s="89">
        <v>0</v>
      </c>
      <c r="AL386" s="41">
        <v>0</v>
      </c>
      <c r="AM386" s="87">
        <v>0</v>
      </c>
      <c r="AN386"/>
      <c r="AO386"/>
      <c r="AP386"/>
      <c r="AQ386"/>
      <c r="AR386"/>
      <c r="AS386"/>
      <c r="AT386"/>
      <c r="AU386"/>
      <c r="AV386"/>
      <c r="AW386"/>
      <c r="AX386"/>
      <c r="AY386"/>
      <c r="AZ386"/>
      <c r="BA386"/>
      <c r="BB386"/>
      <c r="BC386"/>
      <c r="BD386"/>
      <c r="BE386"/>
      <c r="BF386"/>
      <c r="BG386"/>
      <c r="BH386"/>
      <c r="BI386"/>
      <c r="BJ386"/>
      <c r="BK386"/>
      <c r="BL386"/>
      <c r="BM386"/>
      <c r="BN386"/>
      <c r="BO386"/>
      <c r="BP386"/>
    </row>
    <row r="387" spans="1:68" s="26" customFormat="1" x14ac:dyDescent="0.25">
      <c r="A387" s="20">
        <v>354</v>
      </c>
      <c r="B387" s="20" t="s">
        <v>487</v>
      </c>
      <c r="C387" s="9">
        <v>42459</v>
      </c>
      <c r="D387" s="9">
        <v>163902</v>
      </c>
      <c r="E387" s="9">
        <v>88813</v>
      </c>
      <c r="F387" s="9">
        <v>175734</v>
      </c>
      <c r="G387" s="9">
        <v>283317</v>
      </c>
      <c r="H387" s="9">
        <v>338576</v>
      </c>
      <c r="I387" s="9">
        <v>128781</v>
      </c>
      <c r="J387" s="9">
        <v>25288</v>
      </c>
      <c r="K387" s="9">
        <v>117073</v>
      </c>
      <c r="L387" s="9">
        <v>32780</v>
      </c>
      <c r="M387" s="9">
        <v>32391</v>
      </c>
      <c r="N387" s="9">
        <v>12588</v>
      </c>
      <c r="O387" s="9">
        <v>65772</v>
      </c>
      <c r="P387" s="9">
        <v>180241</v>
      </c>
      <c r="Q387" s="9">
        <v>158343</v>
      </c>
      <c r="R387" s="9">
        <v>2439</v>
      </c>
      <c r="S387" s="9">
        <v>70239</v>
      </c>
      <c r="T387" s="21">
        <f t="shared" si="22"/>
        <v>338576</v>
      </c>
      <c r="U387" s="21">
        <f t="shared" si="23"/>
        <v>2439</v>
      </c>
      <c r="V387" s="19">
        <f t="shared" si="24"/>
        <v>1951.2</v>
      </c>
      <c r="W387" s="25"/>
      <c r="X387" s="25"/>
      <c r="Y387" s="25">
        <v>0</v>
      </c>
      <c r="Z387" s="25"/>
      <c r="AA387" s="25"/>
      <c r="AB387" s="38">
        <v>0</v>
      </c>
      <c r="AC387" s="34">
        <f t="shared" si="25"/>
        <v>-1951.2</v>
      </c>
      <c r="AD387" s="15">
        <v>0</v>
      </c>
      <c r="AE387" s="49">
        <v>0</v>
      </c>
      <c r="AF387" s="15">
        <v>0</v>
      </c>
      <c r="AG387" s="65">
        <v>0</v>
      </c>
      <c r="AH387" s="15">
        <v>0</v>
      </c>
      <c r="AI387" s="15">
        <v>0</v>
      </c>
      <c r="AJ387" s="88">
        <v>0</v>
      </c>
      <c r="AK387" s="89">
        <v>0</v>
      </c>
      <c r="AL387" s="41">
        <v>0</v>
      </c>
      <c r="AM387" s="87">
        <v>0</v>
      </c>
      <c r="AN387"/>
      <c r="AO387"/>
      <c r="AP387"/>
      <c r="AQ387"/>
      <c r="AR387"/>
      <c r="AS387"/>
      <c r="AT387"/>
      <c r="AU387"/>
      <c r="AV387"/>
      <c r="AW387"/>
      <c r="AX387"/>
      <c r="AY387"/>
      <c r="AZ387"/>
      <c r="BA387"/>
      <c r="BB387"/>
      <c r="BC387"/>
      <c r="BD387"/>
      <c r="BE387"/>
      <c r="BF387"/>
      <c r="BG387"/>
      <c r="BH387"/>
      <c r="BI387"/>
      <c r="BJ387"/>
      <c r="BK387"/>
      <c r="BL387"/>
      <c r="BM387"/>
      <c r="BN387"/>
      <c r="BO387"/>
      <c r="BP387"/>
    </row>
    <row r="388" spans="1:68" s="26" customFormat="1" x14ac:dyDescent="0.25">
      <c r="A388" s="20">
        <v>355</v>
      </c>
      <c r="B388" s="20" t="s">
        <v>488</v>
      </c>
      <c r="C388" s="9">
        <v>24173</v>
      </c>
      <c r="D388" s="9">
        <v>76098</v>
      </c>
      <c r="E388" s="9">
        <v>42205</v>
      </c>
      <c r="F388" s="9">
        <v>21235</v>
      </c>
      <c r="G388" s="9">
        <v>99161</v>
      </c>
      <c r="H388" s="9">
        <v>87162</v>
      </c>
      <c r="I388" s="9">
        <v>38370</v>
      </c>
      <c r="J388" s="9">
        <v>35121</v>
      </c>
      <c r="K388" s="9">
        <v>87805</v>
      </c>
      <c r="L388" s="9">
        <v>65561</v>
      </c>
      <c r="M388" s="9">
        <v>35172</v>
      </c>
      <c r="N388" s="9">
        <v>11103</v>
      </c>
      <c r="O388" s="9">
        <v>23122</v>
      </c>
      <c r="P388" s="9">
        <v>10007</v>
      </c>
      <c r="Q388" s="9">
        <v>31702</v>
      </c>
      <c r="R388" s="9">
        <v>12195</v>
      </c>
      <c r="S388" s="9">
        <v>14815</v>
      </c>
      <c r="T388" s="21">
        <f t="shared" si="22"/>
        <v>99161</v>
      </c>
      <c r="U388" s="21">
        <f t="shared" si="23"/>
        <v>10007</v>
      </c>
      <c r="V388" s="19">
        <f t="shared" si="24"/>
        <v>8005.6</v>
      </c>
      <c r="W388" s="25"/>
      <c r="X388" s="25"/>
      <c r="Y388" s="25">
        <v>0</v>
      </c>
      <c r="Z388" s="25"/>
      <c r="AA388" s="25"/>
      <c r="AB388" s="38">
        <v>0</v>
      </c>
      <c r="AC388" s="34">
        <f t="shared" si="25"/>
        <v>-8005.6</v>
      </c>
      <c r="AD388" s="15">
        <v>0</v>
      </c>
      <c r="AE388" s="49">
        <v>0</v>
      </c>
      <c r="AF388" s="15">
        <v>0</v>
      </c>
      <c r="AG388" s="65">
        <v>0</v>
      </c>
      <c r="AH388" s="15">
        <v>0</v>
      </c>
      <c r="AI388" s="15">
        <v>0</v>
      </c>
      <c r="AJ388" s="88">
        <v>0</v>
      </c>
      <c r="AK388" s="89">
        <v>0</v>
      </c>
      <c r="AL388" s="41">
        <v>0</v>
      </c>
      <c r="AM388" s="87">
        <v>0</v>
      </c>
      <c r="AN388"/>
      <c r="AO388"/>
      <c r="AP388"/>
      <c r="AQ388"/>
      <c r="AR388"/>
      <c r="AS388"/>
      <c r="AT388"/>
      <c r="AU388"/>
      <c r="AV388"/>
      <c r="AW388"/>
      <c r="AX388"/>
      <c r="AY388"/>
      <c r="AZ388"/>
      <c r="BA388"/>
      <c r="BB388"/>
      <c r="BC388"/>
      <c r="BD388"/>
      <c r="BE388"/>
      <c r="BF388"/>
      <c r="BG388"/>
      <c r="BH388"/>
      <c r="BI388"/>
      <c r="BJ388"/>
      <c r="BK388"/>
      <c r="BL388"/>
      <c r="BM388"/>
      <c r="BN388"/>
      <c r="BO388"/>
      <c r="BP388"/>
    </row>
    <row r="389" spans="1:68" s="26" customFormat="1" x14ac:dyDescent="0.25">
      <c r="A389" s="20">
        <v>356</v>
      </c>
      <c r="B389" s="20" t="s">
        <v>489</v>
      </c>
      <c r="C389" s="9">
        <v>27399</v>
      </c>
      <c r="D389" s="9">
        <v>70244</v>
      </c>
      <c r="E389" s="9">
        <v>54643</v>
      </c>
      <c r="F389" s="9">
        <v>37402</v>
      </c>
      <c r="G389" s="9">
        <v>127492</v>
      </c>
      <c r="H389" s="9">
        <v>71023</v>
      </c>
      <c r="I389" s="9">
        <v>162440</v>
      </c>
      <c r="J389" s="9">
        <v>9132</v>
      </c>
      <c r="K389" s="9">
        <v>99512</v>
      </c>
      <c r="L389" s="9">
        <v>32780</v>
      </c>
      <c r="M389" s="9">
        <v>19381</v>
      </c>
      <c r="N389" s="9">
        <v>14318</v>
      </c>
      <c r="O389" s="9">
        <v>16741</v>
      </c>
      <c r="P389" s="9">
        <v>10181</v>
      </c>
      <c r="Q389" s="9">
        <v>25704</v>
      </c>
      <c r="R389" s="9">
        <v>7318</v>
      </c>
      <c r="S389" s="9">
        <v>6102</v>
      </c>
      <c r="T389" s="21">
        <f t="shared" si="22"/>
        <v>162440</v>
      </c>
      <c r="U389" s="21">
        <f t="shared" si="23"/>
        <v>6102</v>
      </c>
      <c r="V389" s="19">
        <f t="shared" si="24"/>
        <v>4881.6000000000004</v>
      </c>
      <c r="W389" s="25"/>
      <c r="X389" s="25"/>
      <c r="Y389" s="25">
        <v>0</v>
      </c>
      <c r="Z389" s="25"/>
      <c r="AA389" s="25"/>
      <c r="AB389" s="38">
        <v>0</v>
      </c>
      <c r="AC389" s="34">
        <f t="shared" si="25"/>
        <v>-4881.6000000000004</v>
      </c>
      <c r="AD389" s="15">
        <v>0</v>
      </c>
      <c r="AE389" s="49">
        <v>0</v>
      </c>
      <c r="AF389" s="15">
        <v>0</v>
      </c>
      <c r="AG389" s="65">
        <v>0</v>
      </c>
      <c r="AH389" s="15">
        <v>0</v>
      </c>
      <c r="AI389" s="15">
        <v>0</v>
      </c>
      <c r="AJ389" s="88">
        <v>0</v>
      </c>
      <c r="AK389" s="89">
        <v>0</v>
      </c>
      <c r="AL389" s="41">
        <v>0</v>
      </c>
      <c r="AM389" s="87">
        <v>0</v>
      </c>
      <c r="AN389"/>
      <c r="AO389"/>
      <c r="AP389"/>
      <c r="AQ389"/>
      <c r="AR389"/>
      <c r="AS389"/>
      <c r="AT389"/>
      <c r="AU389"/>
      <c r="AV389"/>
      <c r="AW389"/>
      <c r="AX389"/>
      <c r="AY389"/>
      <c r="AZ389"/>
      <c r="BA389"/>
      <c r="BB389"/>
      <c r="BC389"/>
      <c r="BD389"/>
      <c r="BE389"/>
      <c r="BF389"/>
      <c r="BG389"/>
      <c r="BH389"/>
      <c r="BI389"/>
      <c r="BJ389"/>
      <c r="BK389"/>
      <c r="BL389"/>
      <c r="BM389"/>
      <c r="BN389"/>
      <c r="BO389"/>
      <c r="BP389"/>
    </row>
    <row r="390" spans="1:68" s="26" customFormat="1" x14ac:dyDescent="0.25">
      <c r="A390" s="20">
        <v>357</v>
      </c>
      <c r="B390" s="20" t="s">
        <v>490</v>
      </c>
      <c r="C390" s="9">
        <v>49164</v>
      </c>
      <c r="D390" s="9">
        <v>117073</v>
      </c>
      <c r="E390" s="9">
        <v>78380</v>
      </c>
      <c r="F390" s="9">
        <v>85576</v>
      </c>
      <c r="G390" s="9">
        <v>254984</v>
      </c>
      <c r="H390" s="9">
        <v>184039</v>
      </c>
      <c r="I390" s="9">
        <v>90732</v>
      </c>
      <c r="J390" s="9">
        <v>23882</v>
      </c>
      <c r="K390" s="9">
        <v>175610</v>
      </c>
      <c r="L390" s="9">
        <v>52683</v>
      </c>
      <c r="M390" s="9">
        <v>53309</v>
      </c>
      <c r="N390" s="9">
        <v>12966</v>
      </c>
      <c r="O390" s="9">
        <v>62377</v>
      </c>
      <c r="P390" s="9">
        <v>106809</v>
      </c>
      <c r="Q390" s="9">
        <v>135721</v>
      </c>
      <c r="R390" s="9">
        <v>31706</v>
      </c>
      <c r="S390" s="9">
        <v>79806</v>
      </c>
      <c r="T390" s="21">
        <f t="shared" si="22"/>
        <v>254984</v>
      </c>
      <c r="U390" s="21">
        <f t="shared" si="23"/>
        <v>12966</v>
      </c>
      <c r="V390" s="19">
        <f t="shared" si="24"/>
        <v>10372.800000000001</v>
      </c>
      <c r="W390" s="25"/>
      <c r="X390" s="25"/>
      <c r="Y390" s="25">
        <v>0</v>
      </c>
      <c r="Z390" s="25"/>
      <c r="AA390" s="25"/>
      <c r="AB390" s="38">
        <v>0</v>
      </c>
      <c r="AC390" s="34">
        <f t="shared" si="25"/>
        <v>-10372.800000000001</v>
      </c>
      <c r="AD390" s="15">
        <v>0</v>
      </c>
      <c r="AE390" s="49">
        <v>0</v>
      </c>
      <c r="AF390" s="15">
        <v>0</v>
      </c>
      <c r="AG390" s="65">
        <v>0</v>
      </c>
      <c r="AH390" s="15">
        <v>0</v>
      </c>
      <c r="AI390" s="15">
        <v>0</v>
      </c>
      <c r="AJ390" s="88">
        <v>0</v>
      </c>
      <c r="AK390" s="89">
        <v>0</v>
      </c>
      <c r="AL390" s="41">
        <v>0</v>
      </c>
      <c r="AM390" s="87">
        <v>0</v>
      </c>
      <c r="AN390"/>
      <c r="AO390"/>
      <c r="AP390"/>
      <c r="AQ390"/>
      <c r="AR390"/>
      <c r="AS390"/>
      <c r="AT390"/>
      <c r="AU390"/>
      <c r="AV390"/>
      <c r="AW390"/>
      <c r="AX390"/>
      <c r="AY390"/>
      <c r="AZ390"/>
      <c r="BA390"/>
      <c r="BB390"/>
      <c r="BC390"/>
      <c r="BD390"/>
      <c r="BE390"/>
      <c r="BF390"/>
      <c r="BG390"/>
      <c r="BH390"/>
      <c r="BI390"/>
      <c r="BJ390"/>
      <c r="BK390"/>
      <c r="BL390"/>
      <c r="BM390"/>
      <c r="BN390"/>
      <c r="BO390"/>
      <c r="BP390"/>
    </row>
    <row r="391" spans="1:68" s="26" customFormat="1" x14ac:dyDescent="0.25">
      <c r="A391" s="20">
        <v>358</v>
      </c>
      <c r="B391" s="20" t="s">
        <v>491</v>
      </c>
      <c r="C391" s="9">
        <v>15001</v>
      </c>
      <c r="D391" s="9">
        <v>234146</v>
      </c>
      <c r="E391" s="9">
        <v>18088</v>
      </c>
      <c r="F391" s="9">
        <v>18384</v>
      </c>
      <c r="G391" s="9">
        <v>127492</v>
      </c>
      <c r="H391" s="9">
        <v>57744</v>
      </c>
      <c r="I391" s="9">
        <v>19024</v>
      </c>
      <c r="J391" s="9">
        <v>9132</v>
      </c>
      <c r="K391" s="9">
        <v>46829</v>
      </c>
      <c r="L391" s="9">
        <v>32780</v>
      </c>
      <c r="M391" s="9">
        <v>26267</v>
      </c>
      <c r="N391" s="9">
        <v>11015</v>
      </c>
      <c r="O391" s="9">
        <v>33787</v>
      </c>
      <c r="P391" s="9">
        <v>8415</v>
      </c>
      <c r="Q391" s="9">
        <v>39124</v>
      </c>
      <c r="R391" s="9">
        <v>12195</v>
      </c>
      <c r="S391" s="9">
        <v>26057</v>
      </c>
      <c r="T391" s="21">
        <f t="shared" si="22"/>
        <v>234146</v>
      </c>
      <c r="U391" s="21">
        <f t="shared" si="23"/>
        <v>8415</v>
      </c>
      <c r="V391" s="19">
        <f t="shared" si="24"/>
        <v>6732</v>
      </c>
      <c r="W391" s="25"/>
      <c r="X391" s="25"/>
      <c r="Y391" s="25">
        <v>0</v>
      </c>
      <c r="Z391" s="25"/>
      <c r="AA391" s="25"/>
      <c r="AB391" s="38">
        <v>0</v>
      </c>
      <c r="AC391" s="34">
        <f t="shared" si="25"/>
        <v>-6732</v>
      </c>
      <c r="AD391" s="15">
        <v>0</v>
      </c>
      <c r="AE391" s="49">
        <v>0</v>
      </c>
      <c r="AF391" s="15">
        <v>0</v>
      </c>
      <c r="AG391" s="65">
        <v>0</v>
      </c>
      <c r="AH391" s="15">
        <v>0</v>
      </c>
      <c r="AI391" s="15">
        <v>0</v>
      </c>
      <c r="AJ391" s="88">
        <v>0</v>
      </c>
      <c r="AK391" s="89">
        <v>0</v>
      </c>
      <c r="AL391" s="41">
        <v>0</v>
      </c>
      <c r="AM391" s="87">
        <v>0</v>
      </c>
      <c r="AN391"/>
      <c r="AO391"/>
      <c r="AP391"/>
      <c r="AQ391"/>
      <c r="AR391"/>
      <c r="AS391"/>
      <c r="AT391"/>
      <c r="AU391"/>
      <c r="AV391"/>
      <c r="AW391"/>
      <c r="AX391"/>
      <c r="AY391"/>
      <c r="AZ391"/>
      <c r="BA391"/>
      <c r="BB391"/>
      <c r="BC391"/>
      <c r="BD391"/>
      <c r="BE391"/>
      <c r="BF391"/>
      <c r="BG391"/>
      <c r="BH391"/>
      <c r="BI391"/>
      <c r="BJ391"/>
      <c r="BK391"/>
      <c r="BL391"/>
      <c r="BM391"/>
      <c r="BN391"/>
      <c r="BO391"/>
      <c r="BP391"/>
    </row>
    <row r="392" spans="1:68" s="26" customFormat="1" x14ac:dyDescent="0.25">
      <c r="A392" s="20">
        <v>359</v>
      </c>
      <c r="B392" s="20" t="s">
        <v>492</v>
      </c>
      <c r="C392" s="9">
        <v>53505</v>
      </c>
      <c r="D392" s="9">
        <v>128781</v>
      </c>
      <c r="E392" s="9">
        <v>124341</v>
      </c>
      <c r="F392" s="9">
        <v>86210</v>
      </c>
      <c r="G392" s="9">
        <v>262067</v>
      </c>
      <c r="H392" s="9">
        <v>148918</v>
      </c>
      <c r="I392" s="9">
        <v>107317</v>
      </c>
      <c r="J392" s="9">
        <v>11942</v>
      </c>
      <c r="K392" s="9">
        <v>140488</v>
      </c>
      <c r="L392" s="9">
        <v>57366</v>
      </c>
      <c r="M392" s="9">
        <v>59698</v>
      </c>
      <c r="N392" s="9">
        <v>31941</v>
      </c>
      <c r="O392" s="9">
        <v>117986</v>
      </c>
      <c r="P392" s="9">
        <v>52171</v>
      </c>
      <c r="Q392" s="9">
        <v>89110</v>
      </c>
      <c r="R392" s="9">
        <v>36586</v>
      </c>
      <c r="S392" s="9">
        <v>77054</v>
      </c>
      <c r="T392" s="21">
        <f t="shared" ref="T392:T393" si="26">MAX(C392:S392)</f>
        <v>262067</v>
      </c>
      <c r="U392" s="21">
        <f t="shared" ref="U392:U393" si="27">MIN(C392:S392)</f>
        <v>11942</v>
      </c>
      <c r="V392" s="19">
        <f t="shared" ref="V392:V393" si="28">+U392*80%</f>
        <v>9553.6</v>
      </c>
      <c r="W392" s="25"/>
      <c r="X392" s="25"/>
      <c r="Y392" s="62">
        <v>4</v>
      </c>
      <c r="Z392" s="25"/>
      <c r="AA392" s="25"/>
      <c r="AB392" s="38">
        <v>9553.6</v>
      </c>
      <c r="AC392" s="34">
        <f t="shared" si="25"/>
        <v>0</v>
      </c>
      <c r="AD392" s="15">
        <v>9553.6</v>
      </c>
      <c r="AE392" s="49">
        <v>9553.6</v>
      </c>
      <c r="AF392" s="15">
        <v>9553.6</v>
      </c>
      <c r="AG392" s="65">
        <v>9553.6</v>
      </c>
      <c r="AH392" s="15">
        <v>9553.6</v>
      </c>
      <c r="AI392" s="15">
        <v>9553.6</v>
      </c>
      <c r="AJ392" s="88">
        <v>9553.6</v>
      </c>
      <c r="AK392" s="89">
        <v>9553.6</v>
      </c>
      <c r="AL392" s="41">
        <v>9553.6</v>
      </c>
      <c r="AM392" s="87">
        <v>9553.6</v>
      </c>
      <c r="AN392"/>
      <c r="AO392"/>
      <c r="AP392"/>
      <c r="AQ392"/>
      <c r="AR392"/>
      <c r="AS392"/>
      <c r="AT392"/>
      <c r="AU392"/>
      <c r="AV392"/>
      <c r="AW392"/>
      <c r="AX392"/>
      <c r="AY392"/>
      <c r="AZ392"/>
      <c r="BA392"/>
      <c r="BB392"/>
      <c r="BC392"/>
      <c r="BD392"/>
      <c r="BE392"/>
      <c r="BF392"/>
      <c r="BG392"/>
      <c r="BH392"/>
      <c r="BI392"/>
      <c r="BJ392"/>
      <c r="BK392"/>
      <c r="BL392"/>
      <c r="BM392"/>
      <c r="BN392"/>
      <c r="BO392"/>
      <c r="BP392"/>
    </row>
    <row r="393" spans="1:68" s="26" customFormat="1" x14ac:dyDescent="0.25">
      <c r="A393" s="20">
        <v>360</v>
      </c>
      <c r="B393" s="20" t="s">
        <v>493</v>
      </c>
      <c r="C393" s="9">
        <v>38754</v>
      </c>
      <c r="D393" s="9">
        <v>128781</v>
      </c>
      <c r="E393" s="9">
        <v>77957</v>
      </c>
      <c r="F393" s="9">
        <v>58598</v>
      </c>
      <c r="G393" s="9">
        <v>169990</v>
      </c>
      <c r="H393" s="9">
        <v>150088</v>
      </c>
      <c r="I393" s="9">
        <v>95756</v>
      </c>
      <c r="J393" s="9">
        <v>49171</v>
      </c>
      <c r="K393" s="9">
        <v>117073</v>
      </c>
      <c r="L393" s="9">
        <v>78439</v>
      </c>
      <c r="M393" s="9">
        <v>52495</v>
      </c>
      <c r="N393" s="9">
        <v>15727</v>
      </c>
      <c r="O393" s="9">
        <v>63981</v>
      </c>
      <c r="P393" s="9">
        <v>81341</v>
      </c>
      <c r="Q393" s="9">
        <v>61144</v>
      </c>
      <c r="R393" s="9">
        <v>9757</v>
      </c>
      <c r="S393" s="9">
        <v>27329</v>
      </c>
      <c r="T393" s="21">
        <f t="shared" si="26"/>
        <v>169990</v>
      </c>
      <c r="U393" s="21">
        <f t="shared" si="27"/>
        <v>9757</v>
      </c>
      <c r="V393" s="19">
        <f t="shared" si="28"/>
        <v>7805.6</v>
      </c>
      <c r="W393" s="25"/>
      <c r="X393" s="25"/>
      <c r="Y393" s="25">
        <v>0</v>
      </c>
      <c r="Z393" s="25"/>
      <c r="AA393" s="25"/>
      <c r="AB393" s="38">
        <v>0</v>
      </c>
      <c r="AC393" s="34">
        <f t="shared" si="25"/>
        <v>-7805.6</v>
      </c>
      <c r="AD393" s="15">
        <v>0</v>
      </c>
      <c r="AE393" s="49">
        <v>0</v>
      </c>
      <c r="AF393" s="15">
        <v>0</v>
      </c>
      <c r="AG393" s="65">
        <v>0</v>
      </c>
      <c r="AH393" s="15">
        <v>0</v>
      </c>
      <c r="AI393" s="15">
        <v>0</v>
      </c>
      <c r="AJ393" s="88">
        <v>0</v>
      </c>
      <c r="AK393" s="89">
        <v>0</v>
      </c>
      <c r="AL393" s="41">
        <v>0</v>
      </c>
      <c r="AM393" s="87">
        <v>0</v>
      </c>
      <c r="AN393"/>
      <c r="AO393"/>
      <c r="AP393"/>
      <c r="AQ393"/>
      <c r="AR393"/>
      <c r="AS393"/>
      <c r="AT393"/>
      <c r="AU393"/>
      <c r="AV393"/>
      <c r="AW393"/>
      <c r="AX393"/>
      <c r="AY393"/>
      <c r="AZ393"/>
      <c r="BA393"/>
      <c r="BB393"/>
      <c r="BC393"/>
      <c r="BD393"/>
      <c r="BE393"/>
      <c r="BF393"/>
      <c r="BG393"/>
      <c r="BH393"/>
      <c r="BI393"/>
      <c r="BJ393"/>
      <c r="BK393"/>
      <c r="BL393"/>
      <c r="BM393"/>
      <c r="BN393"/>
      <c r="BO393"/>
      <c r="BP393"/>
    </row>
  </sheetData>
  <mergeCells count="9">
    <mergeCell ref="A267:B267"/>
    <mergeCell ref="V3:V4"/>
    <mergeCell ref="W3:W4"/>
    <mergeCell ref="A3:B3"/>
    <mergeCell ref="A4:B4"/>
    <mergeCell ref="A6:B6"/>
    <mergeCell ref="A9:B9"/>
    <mergeCell ref="A22:B22"/>
    <mergeCell ref="A32:B32"/>
  </mergeCells>
  <conditionalFormatting sqref="Y33:Y266">
    <cfRule type="cellIs" dxfId="5" priority="7" operator="equal">
      <formula>0</formula>
    </cfRule>
  </conditionalFormatting>
  <conditionalFormatting sqref="Z33:AB266">
    <cfRule type="expression" dxfId="4" priority="8">
      <formula>ISERROR($I33)</formula>
    </cfRule>
  </conditionalFormatting>
  <conditionalFormatting sqref="AD268:AD393">
    <cfRule type="expression" dxfId="3" priority="4">
      <formula>ISERROR($I268)</formula>
    </cfRule>
  </conditionalFormatting>
  <conditionalFormatting sqref="AF268:AF393">
    <cfRule type="expression" dxfId="2" priority="5">
      <formula>ISERROR($I268)</formula>
    </cfRule>
  </conditionalFormatting>
  <conditionalFormatting sqref="AF33:AG266">
    <cfRule type="expression" dxfId="1" priority="3">
      <formula>ISERROR($I33)</formula>
    </cfRule>
  </conditionalFormatting>
  <conditionalFormatting sqref="AH268:AI393">
    <cfRule type="expression" dxfId="0" priority="1">
      <formula>ISERROR($I268)</formula>
    </cfRule>
  </conditionalFormatting>
  <dataValidations count="2">
    <dataValidation operator="lessThan" allowBlank="1" showErrorMessage="1" errorTitle="Error" error="El valor es menor que el minimo permitido" sqref="AB33:AB266 AF33:AG266 AF268:AF393 AD268:AD393 AH268:AI393" xr:uid="{00000000-0002-0000-0000-000000000000}"/>
    <dataValidation type="decimal" allowBlank="1" showInputMessage="1" showErrorMessage="1" errorTitle="Error" error="Solo rango de 0% - 100%" promptTitle="Porcentaje de Descuento" prompt="Solo rango de 0% - 100%" sqref="AA33:AA266" xr:uid="{00000000-0002-0000-0000-000001000000}">
      <formula1>0</formula1>
      <formula2>1</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
  <sheetViews>
    <sheetView tabSelected="1" topLeftCell="G9" zoomScale="70" zoomScaleNormal="70" workbookViewId="0">
      <selection activeCell="K11" sqref="K11"/>
    </sheetView>
  </sheetViews>
  <sheetFormatPr baseColWidth="10" defaultRowHeight="15" x14ac:dyDescent="0.25"/>
  <cols>
    <col min="1" max="1" width="30.7109375" style="81" customWidth="1"/>
    <col min="2" max="2" width="58" style="81" customWidth="1"/>
    <col min="3" max="3" width="57.7109375" style="81" customWidth="1"/>
    <col min="4" max="4" width="64.140625" style="81" customWidth="1"/>
    <col min="5" max="5" width="68.85546875" style="81" customWidth="1"/>
    <col min="6" max="6" width="62.140625" style="81" customWidth="1"/>
    <col min="7" max="7" width="71.140625" style="81" customWidth="1"/>
    <col min="8" max="11" width="78.7109375" style="81" customWidth="1"/>
    <col min="12" max="15" width="11.42578125" style="81"/>
    <col min="16" max="16" width="12.7109375" style="81" bestFit="1" customWidth="1"/>
    <col min="17" max="16384" width="11.42578125" style="81"/>
  </cols>
  <sheetData>
    <row r="1" spans="1:16" ht="102.75" customHeight="1" x14ac:dyDescent="0.25">
      <c r="A1" s="146" t="s">
        <v>531</v>
      </c>
      <c r="B1" s="147"/>
      <c r="C1" s="147"/>
      <c r="D1" s="147"/>
      <c r="E1" s="147"/>
      <c r="F1" s="147"/>
      <c r="G1" s="147"/>
      <c r="H1" s="147"/>
      <c r="I1" s="133"/>
      <c r="J1" s="133"/>
      <c r="K1" s="133"/>
    </row>
    <row r="2" spans="1:16" ht="19.5" x14ac:dyDescent="0.25">
      <c r="A2" s="148" t="s">
        <v>537</v>
      </c>
      <c r="B2" s="149"/>
      <c r="C2" s="149"/>
      <c r="D2" s="149"/>
      <c r="E2" s="149"/>
      <c r="F2" s="149"/>
      <c r="G2" s="149"/>
      <c r="H2" s="149"/>
      <c r="I2" s="129"/>
      <c r="J2" s="129"/>
      <c r="K2" s="129"/>
    </row>
    <row r="3" spans="1:16" ht="19.5" x14ac:dyDescent="0.25">
      <c r="A3" s="128"/>
      <c r="B3" s="129"/>
      <c r="C3" s="129"/>
      <c r="D3" s="129"/>
      <c r="E3" s="129"/>
    </row>
    <row r="4" spans="1:16" ht="85.5" customHeight="1" thickBot="1" x14ac:dyDescent="0.3">
      <c r="A4" s="125" t="s">
        <v>529</v>
      </c>
      <c r="B4" s="144" t="s">
        <v>536</v>
      </c>
      <c r="C4" s="145"/>
      <c r="D4" s="145"/>
      <c r="E4" s="145"/>
      <c r="F4" s="145"/>
      <c r="G4" s="145"/>
      <c r="H4" s="145"/>
      <c r="I4" s="137"/>
      <c r="J4" s="137"/>
      <c r="K4" s="137"/>
    </row>
    <row r="5" spans="1:16" ht="16.5" x14ac:dyDescent="0.25">
      <c r="A5" s="124" t="s">
        <v>494</v>
      </c>
      <c r="B5" s="126">
        <v>1</v>
      </c>
      <c r="C5" s="126">
        <v>2</v>
      </c>
      <c r="D5" s="126">
        <v>3</v>
      </c>
      <c r="E5" s="127">
        <v>4</v>
      </c>
      <c r="F5" s="127">
        <v>5</v>
      </c>
      <c r="G5" s="127">
        <v>6</v>
      </c>
      <c r="H5" s="127">
        <v>7</v>
      </c>
      <c r="I5" s="127">
        <v>8</v>
      </c>
      <c r="J5" s="127">
        <v>9</v>
      </c>
      <c r="K5" s="127">
        <v>10</v>
      </c>
    </row>
    <row r="6" spans="1:16" ht="357" customHeight="1" x14ac:dyDescent="0.25">
      <c r="A6" s="131" t="s">
        <v>495</v>
      </c>
      <c r="B6" s="132" t="s">
        <v>534</v>
      </c>
      <c r="C6" s="132" t="s">
        <v>541</v>
      </c>
      <c r="D6" s="132" t="s">
        <v>542</v>
      </c>
      <c r="E6" s="135" t="s">
        <v>506</v>
      </c>
      <c r="F6" s="132" t="s">
        <v>545</v>
      </c>
      <c r="G6" s="132" t="s">
        <v>550</v>
      </c>
      <c r="H6" s="132" t="s">
        <v>551</v>
      </c>
      <c r="I6" s="132" t="s">
        <v>560</v>
      </c>
      <c r="J6" s="132" t="s">
        <v>564</v>
      </c>
      <c r="K6" s="132" t="s">
        <v>568</v>
      </c>
    </row>
    <row r="7" spans="1:16" ht="227.25" customHeight="1" x14ac:dyDescent="0.25">
      <c r="A7" s="114" t="s">
        <v>538</v>
      </c>
      <c r="B7" s="113" t="s">
        <v>535</v>
      </c>
      <c r="C7" s="136" t="s">
        <v>554</v>
      </c>
      <c r="D7" s="113" t="s">
        <v>535</v>
      </c>
      <c r="E7" s="113" t="s">
        <v>544</v>
      </c>
      <c r="F7" s="136" t="s">
        <v>554</v>
      </c>
      <c r="G7" s="136" t="s">
        <v>554</v>
      </c>
      <c r="H7" s="138" t="s">
        <v>552</v>
      </c>
      <c r="I7" s="138" t="s">
        <v>546</v>
      </c>
      <c r="J7" s="138" t="s">
        <v>546</v>
      </c>
      <c r="K7" s="138" t="s">
        <v>546</v>
      </c>
    </row>
    <row r="8" spans="1:16" ht="66.75" customHeight="1" x14ac:dyDescent="0.25">
      <c r="A8" s="152" t="s">
        <v>539</v>
      </c>
      <c r="B8" s="150" t="s">
        <v>535</v>
      </c>
      <c r="C8" s="151" t="s">
        <v>554</v>
      </c>
      <c r="D8" s="150" t="s">
        <v>535</v>
      </c>
      <c r="E8" s="150" t="s">
        <v>557</v>
      </c>
      <c r="F8" s="151" t="s">
        <v>554</v>
      </c>
      <c r="G8" s="151" t="s">
        <v>554</v>
      </c>
      <c r="H8" s="151" t="s">
        <v>554</v>
      </c>
      <c r="I8" s="150" t="s">
        <v>562</v>
      </c>
      <c r="J8" s="150" t="s">
        <v>565</v>
      </c>
      <c r="K8" s="153" t="s">
        <v>569</v>
      </c>
    </row>
    <row r="9" spans="1:16" ht="237" customHeight="1" x14ac:dyDescent="0.25">
      <c r="A9" s="152"/>
      <c r="B9" s="150"/>
      <c r="C9" s="151"/>
      <c r="D9" s="150"/>
      <c r="E9" s="150"/>
      <c r="F9" s="151"/>
      <c r="G9" s="151"/>
      <c r="H9" s="151"/>
      <c r="I9" s="150"/>
      <c r="J9" s="150"/>
      <c r="K9" s="153"/>
      <c r="P9" s="134"/>
    </row>
    <row r="10" spans="1:16" ht="251.25" customHeight="1" x14ac:dyDescent="0.25">
      <c r="A10" s="114" t="s">
        <v>540</v>
      </c>
      <c r="B10" s="113" t="s">
        <v>535</v>
      </c>
      <c r="C10" s="117" t="s">
        <v>554</v>
      </c>
      <c r="D10" s="113" t="s">
        <v>535</v>
      </c>
      <c r="E10" s="113" t="s">
        <v>543</v>
      </c>
      <c r="F10" s="136" t="s">
        <v>554</v>
      </c>
      <c r="G10" s="136" t="s">
        <v>554</v>
      </c>
      <c r="H10" s="136" t="s">
        <v>554</v>
      </c>
      <c r="I10" s="113" t="s">
        <v>563</v>
      </c>
      <c r="J10" s="113" t="s">
        <v>566</v>
      </c>
      <c r="K10" s="113" t="s">
        <v>570</v>
      </c>
    </row>
    <row r="11" spans="1:16" ht="294.75" customHeight="1" x14ac:dyDescent="0.25">
      <c r="A11" s="114" t="s">
        <v>530</v>
      </c>
      <c r="B11" s="113" t="s">
        <v>549</v>
      </c>
      <c r="C11" s="113" t="s">
        <v>548</v>
      </c>
      <c r="D11" s="113" t="s">
        <v>547</v>
      </c>
      <c r="E11" s="113" t="s">
        <v>555</v>
      </c>
      <c r="F11" s="113" t="s">
        <v>556</v>
      </c>
      <c r="G11" s="113" t="s">
        <v>558</v>
      </c>
      <c r="H11" s="113" t="s">
        <v>559</v>
      </c>
      <c r="I11" s="113" t="s">
        <v>561</v>
      </c>
      <c r="J11" s="113" t="s">
        <v>567</v>
      </c>
      <c r="K11" s="130" t="s">
        <v>553</v>
      </c>
    </row>
  </sheetData>
  <mergeCells count="14">
    <mergeCell ref="I8:I9"/>
    <mergeCell ref="J8:J9"/>
    <mergeCell ref="K8:K9"/>
    <mergeCell ref="F8:F9"/>
    <mergeCell ref="G8:G9"/>
    <mergeCell ref="H8:H9"/>
    <mergeCell ref="B4:H4"/>
    <mergeCell ref="A1:H1"/>
    <mergeCell ref="A2:H2"/>
    <mergeCell ref="E8:E9"/>
    <mergeCell ref="D8:D9"/>
    <mergeCell ref="C8:C9"/>
    <mergeCell ref="B8:B9"/>
    <mergeCell ref="A8:A9"/>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N13"/>
  <sheetViews>
    <sheetView view="pageBreakPreview" topLeftCell="A7" zoomScale="60" workbookViewId="0">
      <pane xSplit="2" ySplit="3" topLeftCell="F12" activePane="bottomRight" state="frozen"/>
      <selection pane="topRight"/>
      <selection pane="bottomLeft"/>
      <selection pane="bottomRight" activeCell="L11" sqref="L11"/>
    </sheetView>
  </sheetViews>
  <sheetFormatPr baseColWidth="10" defaultColWidth="11.42578125" defaultRowHeight="16.5" x14ac:dyDescent="0.25"/>
  <cols>
    <col min="1" max="1" width="11.42578125" style="109"/>
    <col min="2" max="2" width="40.140625" style="110" customWidth="1"/>
    <col min="3" max="6" width="25.7109375" style="112" customWidth="1"/>
    <col min="7" max="7" width="15.7109375" style="112" customWidth="1"/>
    <col min="8" max="9" width="25.7109375" style="112" customWidth="1"/>
    <col min="10" max="10" width="15.7109375" style="112" customWidth="1"/>
    <col min="11" max="14" width="25.7109375" style="112" customWidth="1"/>
    <col min="15" max="16384" width="11.42578125" style="112"/>
  </cols>
  <sheetData>
    <row r="7" spans="1:14" x14ac:dyDescent="0.25">
      <c r="C7" s="111"/>
      <c r="D7" s="111"/>
      <c r="E7" s="111"/>
      <c r="F7" s="111"/>
      <c r="G7" s="111"/>
      <c r="H7" s="111"/>
      <c r="I7" s="111"/>
      <c r="J7" s="111"/>
      <c r="K7" s="111"/>
      <c r="L7" s="111"/>
      <c r="M7" s="111"/>
    </row>
    <row r="8" spans="1:14" x14ac:dyDescent="0.25">
      <c r="C8" s="113">
        <v>1</v>
      </c>
      <c r="D8" s="113">
        <v>2</v>
      </c>
      <c r="E8" s="113">
        <v>3</v>
      </c>
      <c r="F8" s="113">
        <v>4</v>
      </c>
      <c r="G8" s="113">
        <v>5</v>
      </c>
      <c r="H8" s="113">
        <v>6</v>
      </c>
      <c r="I8" s="113">
        <v>7</v>
      </c>
      <c r="J8" s="113">
        <v>8</v>
      </c>
      <c r="K8" s="113">
        <v>9</v>
      </c>
      <c r="L8" s="113">
        <v>10</v>
      </c>
      <c r="M8" s="113">
        <v>11</v>
      </c>
    </row>
    <row r="9" spans="1:14" s="109" customFormat="1" ht="33" x14ac:dyDescent="0.25">
      <c r="A9" s="114" t="s">
        <v>494</v>
      </c>
      <c r="B9" s="114" t="s">
        <v>495</v>
      </c>
      <c r="C9" s="114" t="s">
        <v>22</v>
      </c>
      <c r="D9" s="114" t="s">
        <v>496</v>
      </c>
      <c r="E9" s="114" t="s">
        <v>497</v>
      </c>
      <c r="F9" s="114" t="s">
        <v>26</v>
      </c>
      <c r="G9" s="114" t="s">
        <v>27</v>
      </c>
      <c r="H9" s="114" t="s">
        <v>28</v>
      </c>
      <c r="I9" s="114" t="s">
        <v>29</v>
      </c>
      <c r="J9" s="114" t="s">
        <v>30</v>
      </c>
      <c r="K9" s="114" t="s">
        <v>31</v>
      </c>
      <c r="L9" s="114" t="s">
        <v>32</v>
      </c>
      <c r="M9" s="114" t="s">
        <v>33</v>
      </c>
      <c r="N9" s="114" t="s">
        <v>498</v>
      </c>
    </row>
    <row r="10" spans="1:14" ht="66.75" thickBot="1" x14ac:dyDescent="0.3">
      <c r="A10" s="113" t="s">
        <v>499</v>
      </c>
      <c r="B10" s="115" t="s">
        <v>500</v>
      </c>
      <c r="C10" s="113" t="s">
        <v>507</v>
      </c>
      <c r="D10" s="113" t="s">
        <v>507</v>
      </c>
      <c r="E10" s="113" t="s">
        <v>507</v>
      </c>
      <c r="F10" s="113" t="s">
        <v>507</v>
      </c>
      <c r="G10" s="154" t="s">
        <v>511</v>
      </c>
      <c r="H10" s="113" t="s">
        <v>507</v>
      </c>
      <c r="I10" s="113" t="s">
        <v>507</v>
      </c>
      <c r="J10" s="154" t="s">
        <v>511</v>
      </c>
      <c r="K10" s="113" t="s">
        <v>507</v>
      </c>
      <c r="L10" s="113" t="s">
        <v>507</v>
      </c>
      <c r="M10" s="113" t="s">
        <v>507</v>
      </c>
      <c r="N10" s="119" t="s">
        <v>513</v>
      </c>
    </row>
    <row r="11" spans="1:14" ht="182.25" thickBot="1" x14ac:dyDescent="0.3">
      <c r="A11" s="113" t="s">
        <v>501</v>
      </c>
      <c r="B11" s="115" t="s">
        <v>502</v>
      </c>
      <c r="C11" s="117" t="s">
        <v>508</v>
      </c>
      <c r="D11" s="116" t="s">
        <v>509</v>
      </c>
      <c r="E11" s="117" t="s">
        <v>510</v>
      </c>
      <c r="F11" s="117" t="s">
        <v>510</v>
      </c>
      <c r="G11" s="155"/>
      <c r="H11" s="117" t="s">
        <v>510</v>
      </c>
      <c r="I11" s="117" t="s">
        <v>510</v>
      </c>
      <c r="J11" s="155"/>
      <c r="K11" s="118" t="s">
        <v>532</v>
      </c>
      <c r="L11" s="118" t="s">
        <v>533</v>
      </c>
      <c r="M11" s="117" t="s">
        <v>510</v>
      </c>
      <c r="N11" s="119" t="s">
        <v>514</v>
      </c>
    </row>
    <row r="12" spans="1:14" ht="330.75" thickBot="1" x14ac:dyDescent="0.3">
      <c r="A12" s="113" t="s">
        <v>503</v>
      </c>
      <c r="B12" s="115" t="s">
        <v>504</v>
      </c>
      <c r="C12" s="116" t="s">
        <v>527</v>
      </c>
      <c r="D12" s="157" t="s">
        <v>518</v>
      </c>
      <c r="E12" s="116" t="s">
        <v>525</v>
      </c>
      <c r="F12" s="116" t="s">
        <v>523</v>
      </c>
      <c r="G12" s="155"/>
      <c r="H12" s="116" t="s">
        <v>521</v>
      </c>
      <c r="I12" s="116" t="s">
        <v>519</v>
      </c>
      <c r="J12" s="155"/>
      <c r="K12" s="157" t="s">
        <v>518</v>
      </c>
      <c r="L12" s="157" t="s">
        <v>518</v>
      </c>
      <c r="M12" s="118" t="s">
        <v>512</v>
      </c>
      <c r="N12" s="120" t="s">
        <v>515</v>
      </c>
    </row>
    <row r="13" spans="1:14" ht="396.75" thickBot="1" x14ac:dyDescent="0.3">
      <c r="A13" s="113" t="s">
        <v>505</v>
      </c>
      <c r="B13" s="115" t="s">
        <v>506</v>
      </c>
      <c r="C13" s="122" t="s">
        <v>528</v>
      </c>
      <c r="D13" s="158"/>
      <c r="E13" s="123" t="s">
        <v>526</v>
      </c>
      <c r="F13" s="122" t="s">
        <v>524</v>
      </c>
      <c r="G13" s="156"/>
      <c r="H13" s="122" t="s">
        <v>522</v>
      </c>
      <c r="I13" s="122" t="s">
        <v>520</v>
      </c>
      <c r="J13" s="156"/>
      <c r="K13" s="158"/>
      <c r="L13" s="158"/>
      <c r="M13" s="122" t="s">
        <v>517</v>
      </c>
      <c r="N13" s="121" t="s">
        <v>516</v>
      </c>
    </row>
  </sheetData>
  <mergeCells count="5">
    <mergeCell ref="G10:G13"/>
    <mergeCell ref="J10:J13"/>
    <mergeCell ref="L12:L13"/>
    <mergeCell ref="K12:K13"/>
    <mergeCell ref="D12:D13"/>
  </mergeCells>
  <phoneticPr fontId="10" type="noConversion"/>
  <pageMargins left="0.25" right="0.25"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8C314E3A501A449FA3BB10C157E51C" ma:contentTypeVersion="11" ma:contentTypeDescription="Crear nuevo documento." ma:contentTypeScope="" ma:versionID="5e40962a689f79955126ccafa59087fb">
  <xsd:schema xmlns:xsd="http://www.w3.org/2001/XMLSchema" xmlns:xs="http://www.w3.org/2001/XMLSchema" xmlns:p="http://schemas.microsoft.com/office/2006/metadata/properties" xmlns:ns3="f1d2fea3-4569-439c-a621-c346b362c8c2" xmlns:ns4="b6f80bdd-ff93-4c3d-92a6-96776790b884" targetNamespace="http://schemas.microsoft.com/office/2006/metadata/properties" ma:root="true" ma:fieldsID="8e9328694fd2908e852930ddb9bb9a2c" ns3:_="" ns4:_="">
    <xsd:import namespace="f1d2fea3-4569-439c-a621-c346b362c8c2"/>
    <xsd:import namespace="b6f80bdd-ff93-4c3d-92a6-96776790b8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2fea3-4569-439c-a621-c346b362c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f80bdd-ff93-4c3d-92a6-96776790b8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8FBBA4-C7AC-4237-A2AA-2059669C1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d2fea3-4569-439c-a621-c346b362c8c2"/>
    <ds:schemaRef ds:uri="b6f80bdd-ff93-4c3d-92a6-96776790b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57131-51E3-41DF-884B-6B126647B178}">
  <ds:schemaRefs>
    <ds:schemaRef ds:uri="http://schemas.microsoft.com/sharepoint/v3/contenttype/forms"/>
  </ds:schemaRefs>
</ds:datastoreItem>
</file>

<file path=customXml/itemProps3.xml><?xml version="1.0" encoding="utf-8"?>
<ds:datastoreItem xmlns:ds="http://schemas.openxmlformats.org/officeDocument/2006/customXml" ds:itemID="{2804FA13-1246-43BF-B358-F9910588F34F}">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b6f80bdd-ff93-4c3d-92a6-96776790b884"/>
    <ds:schemaRef ds:uri="f1d2fea3-4569-439c-a621-c346b362c8c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VERIFICACIÓN PRECIOS</vt:lpstr>
      <vt:lpstr>MATRIZ VERIF</vt:lpstr>
      <vt:lpstr>horizontal</vt:lpstr>
      <vt:lpstr>'MATRIZ VERIF'!Títulos_a_imprimir</vt:lpstr>
    </vt:vector>
  </TitlesOfParts>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Manrique Castro</dc:creator>
  <cp:lastModifiedBy>Nydia Janette Moreno Buitrago</cp:lastModifiedBy>
  <cp:revision/>
  <cp:lastPrinted>2021-04-09T22:41:18Z</cp:lastPrinted>
  <dcterms:created xsi:type="dcterms:W3CDTF">2021-04-06T00:50:39Z</dcterms:created>
  <dcterms:modified xsi:type="dcterms:W3CDTF">2024-03-05T21:19:37Z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0x010100CB8C314E3A501A449FA3BB10C157E51C</vt:lpwstr>
  </property>
</Properties>
</file>